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市子連\"/>
    </mc:Choice>
  </mc:AlternateContent>
  <bookViews>
    <workbookView xWindow="-120" yWindow="-120" windowWidth="19440" windowHeight="11760" tabRatio="811" activeTab="1"/>
  </bookViews>
  <sheets>
    <sheet name="はじめに" sheetId="10" r:id="rId1"/>
    <sheet name="加入申込書・名簿  1頁" sheetId="3" r:id="rId2"/>
    <sheet name="  2頁" sheetId="4" r:id="rId3"/>
    <sheet name=" 3頁" sheetId="5" r:id="rId4"/>
    <sheet name=" 4頁" sheetId="6" r:id="rId5"/>
    <sheet name=" 5頁" sheetId="7" r:id="rId6"/>
    <sheet name=" 6頁" sheetId="8" r:id="rId7"/>
    <sheet name=" 7頁" sheetId="9" r:id="rId8"/>
  </sheets>
  <definedNames>
    <definedName name="_xlnm.Print_Area" localSheetId="2">'  2頁'!$A$1:$AG$43</definedName>
    <definedName name="_xlnm.Print_Area" localSheetId="3">' 3頁'!$A$1:$AG$43</definedName>
    <definedName name="_xlnm.Print_Area" localSheetId="4">' 4頁'!$A$1:$AG$43</definedName>
    <definedName name="_xlnm.Print_Area" localSheetId="5">' 5頁'!$A$1:$AG$43</definedName>
    <definedName name="_xlnm.Print_Area" localSheetId="6">' 6頁'!$A$1:$AG$43</definedName>
    <definedName name="_xlnm.Print_Area" localSheetId="7">' 7頁'!$A$1:$AG$43</definedName>
    <definedName name="_xlnm.Print_Area" localSheetId="1">'加入申込書・名簿  1頁'!$A$1:$AG$45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29" i="3" l="1"/>
  <c r="AD30" i="3"/>
  <c r="AD31" i="3"/>
  <c r="AD32" i="3"/>
  <c r="AD33" i="3"/>
  <c r="AD34" i="3"/>
  <c r="AD35" i="3"/>
  <c r="AD36" i="3"/>
  <c r="AD37" i="3"/>
  <c r="AD38" i="3"/>
  <c r="AD39" i="3"/>
  <c r="AD40" i="3"/>
  <c r="AD41" i="3"/>
  <c r="AD27" i="3"/>
  <c r="AD28" i="3"/>
  <c r="N29" i="3"/>
  <c r="N28" i="3"/>
  <c r="N27" i="3"/>
  <c r="F49" i="9" l="1"/>
  <c r="J49" i="9"/>
  <c r="N49" i="9"/>
  <c r="R49" i="9"/>
  <c r="V49" i="9"/>
  <c r="Z49" i="9"/>
  <c r="F49" i="8"/>
  <c r="J49" i="8"/>
  <c r="N49" i="8"/>
  <c r="R49" i="8"/>
  <c r="V49" i="8"/>
  <c r="Z49" i="8"/>
  <c r="F49" i="7"/>
  <c r="J49" i="7"/>
  <c r="N49" i="7"/>
  <c r="R49" i="7"/>
  <c r="V49" i="7"/>
  <c r="Z49" i="7"/>
  <c r="F49" i="6"/>
  <c r="J49" i="6"/>
  <c r="N49" i="6"/>
  <c r="R49" i="6"/>
  <c r="V49" i="6"/>
  <c r="Z49" i="6"/>
  <c r="F49" i="5"/>
  <c r="J49" i="5"/>
  <c r="N49" i="5"/>
  <c r="R49" i="5"/>
  <c r="V49" i="5"/>
  <c r="Z49" i="5"/>
  <c r="F49" i="4"/>
  <c r="J49" i="4"/>
  <c r="N49" i="4"/>
  <c r="R49" i="4"/>
  <c r="V49" i="4"/>
  <c r="Z49" i="4"/>
  <c r="F51" i="3"/>
  <c r="J51" i="3"/>
  <c r="N51" i="3"/>
  <c r="R51" i="3"/>
  <c r="V51" i="3"/>
  <c r="Z51" i="3"/>
  <c r="AF34" i="9"/>
  <c r="AD34" i="9"/>
  <c r="P34" i="9"/>
  <c r="N34" i="9"/>
  <c r="AF33" i="9"/>
  <c r="AD33" i="9"/>
  <c r="P33" i="9"/>
  <c r="N33" i="9"/>
  <c r="AF32" i="9"/>
  <c r="AD32" i="9"/>
  <c r="P32" i="9"/>
  <c r="N32" i="9"/>
  <c r="AF31" i="9"/>
  <c r="AD31" i="9"/>
  <c r="P31" i="9"/>
  <c r="N31" i="9"/>
  <c r="AF30" i="9"/>
  <c r="AD30" i="9"/>
  <c r="P30" i="9"/>
  <c r="N30" i="9"/>
  <c r="AF29" i="9"/>
  <c r="AD29" i="9"/>
  <c r="P29" i="9"/>
  <c r="N29" i="9"/>
  <c r="AF28" i="9"/>
  <c r="AD28" i="9"/>
  <c r="P28" i="9"/>
  <c r="N28" i="9"/>
  <c r="AF27" i="9"/>
  <c r="AD27" i="9"/>
  <c r="P27" i="9"/>
  <c r="N27" i="9"/>
  <c r="AF26" i="9"/>
  <c r="AD26" i="9"/>
  <c r="P26" i="9"/>
  <c r="N26" i="9"/>
  <c r="AF25" i="9"/>
  <c r="AD25" i="9"/>
  <c r="P25" i="9"/>
  <c r="N25" i="9"/>
  <c r="AF24" i="9"/>
  <c r="AD24" i="9"/>
  <c r="P24" i="9"/>
  <c r="N24" i="9"/>
  <c r="AF23" i="9"/>
  <c r="AD23" i="9"/>
  <c r="P23" i="9"/>
  <c r="N23" i="9"/>
  <c r="AF22" i="9"/>
  <c r="AD22" i="9"/>
  <c r="P22" i="9"/>
  <c r="N22" i="9"/>
  <c r="AF21" i="9"/>
  <c r="AD21" i="9"/>
  <c r="P21" i="9"/>
  <c r="N21" i="9"/>
  <c r="AF20" i="9"/>
  <c r="AD20" i="9"/>
  <c r="P20" i="9"/>
  <c r="N20" i="9"/>
  <c r="AF19" i="9"/>
  <c r="AD19" i="9"/>
  <c r="P19" i="9"/>
  <c r="N19" i="9"/>
  <c r="AF18" i="9"/>
  <c r="AD18" i="9"/>
  <c r="P18" i="9"/>
  <c r="N18" i="9"/>
  <c r="AF17" i="9"/>
  <c r="AD17" i="9"/>
  <c r="P17" i="9"/>
  <c r="N17" i="9"/>
  <c r="AF16" i="9"/>
  <c r="AD16" i="9"/>
  <c r="P16" i="9"/>
  <c r="N16" i="9"/>
  <c r="AF15" i="9"/>
  <c r="AD15" i="9"/>
  <c r="P15" i="9"/>
  <c r="N15" i="9"/>
  <c r="AF14" i="9"/>
  <c r="AD14" i="9"/>
  <c r="P14" i="9"/>
  <c r="N14" i="9"/>
  <c r="AF13" i="9"/>
  <c r="AD13" i="9"/>
  <c r="P13" i="9"/>
  <c r="N13" i="9"/>
  <c r="AF12" i="9"/>
  <c r="AD12" i="9"/>
  <c r="P12" i="9"/>
  <c r="N12" i="9"/>
  <c r="AF11" i="9"/>
  <c r="AD11" i="9"/>
  <c r="P11" i="9"/>
  <c r="N11" i="9"/>
  <c r="AF10" i="9"/>
  <c r="AD10" i="9"/>
  <c r="P10" i="9"/>
  <c r="N10" i="9"/>
  <c r="AA6" i="9"/>
  <c r="W6" i="9"/>
  <c r="W5" i="9"/>
  <c r="F5" i="9"/>
  <c r="Z3" i="9"/>
  <c r="AF34" i="8"/>
  <c r="AD34" i="8"/>
  <c r="P34" i="8"/>
  <c r="N34" i="8"/>
  <c r="AF33" i="8"/>
  <c r="AD33" i="8"/>
  <c r="P33" i="8"/>
  <c r="N33" i="8"/>
  <c r="AF32" i="8"/>
  <c r="AD32" i="8"/>
  <c r="P32" i="8"/>
  <c r="N32" i="8"/>
  <c r="AF31" i="8"/>
  <c r="AD31" i="8"/>
  <c r="P31" i="8"/>
  <c r="N31" i="8"/>
  <c r="AF30" i="8"/>
  <c r="AD30" i="8"/>
  <c r="P30" i="8"/>
  <c r="N30" i="8"/>
  <c r="AF29" i="8"/>
  <c r="AD29" i="8"/>
  <c r="P29" i="8"/>
  <c r="N29" i="8"/>
  <c r="AF28" i="8"/>
  <c r="AD28" i="8"/>
  <c r="P28" i="8"/>
  <c r="N28" i="8"/>
  <c r="AF27" i="8"/>
  <c r="AD27" i="8"/>
  <c r="P27" i="8"/>
  <c r="N27" i="8"/>
  <c r="AF26" i="8"/>
  <c r="AD26" i="8"/>
  <c r="P26" i="8"/>
  <c r="N26" i="8"/>
  <c r="AF25" i="8"/>
  <c r="AD25" i="8"/>
  <c r="P25" i="8"/>
  <c r="N25" i="8"/>
  <c r="AF24" i="8"/>
  <c r="AD24" i="8"/>
  <c r="P24" i="8"/>
  <c r="N24" i="8"/>
  <c r="AF23" i="8"/>
  <c r="AD23" i="8"/>
  <c r="P23" i="8"/>
  <c r="N23" i="8"/>
  <c r="AF22" i="8"/>
  <c r="AD22" i="8"/>
  <c r="P22" i="8"/>
  <c r="N22" i="8"/>
  <c r="AF21" i="8"/>
  <c r="AD21" i="8"/>
  <c r="P21" i="8"/>
  <c r="N21" i="8"/>
  <c r="AF20" i="8"/>
  <c r="AD20" i="8"/>
  <c r="P20" i="8"/>
  <c r="N20" i="8"/>
  <c r="AF19" i="8"/>
  <c r="AD19" i="8"/>
  <c r="P19" i="8"/>
  <c r="N19" i="8"/>
  <c r="AF18" i="8"/>
  <c r="AD18" i="8"/>
  <c r="P18" i="8"/>
  <c r="N18" i="8"/>
  <c r="AF17" i="8"/>
  <c r="AD17" i="8"/>
  <c r="P17" i="8"/>
  <c r="N17" i="8"/>
  <c r="AF16" i="8"/>
  <c r="AD16" i="8"/>
  <c r="P16" i="8"/>
  <c r="N16" i="8"/>
  <c r="AF15" i="8"/>
  <c r="AD15" i="8"/>
  <c r="P15" i="8"/>
  <c r="N15" i="8"/>
  <c r="AF14" i="8"/>
  <c r="AD14" i="8"/>
  <c r="P14" i="8"/>
  <c r="N14" i="8"/>
  <c r="AF13" i="8"/>
  <c r="AD13" i="8"/>
  <c r="P13" i="8"/>
  <c r="N13" i="8"/>
  <c r="AF12" i="8"/>
  <c r="AD12" i="8"/>
  <c r="P12" i="8"/>
  <c r="N12" i="8"/>
  <c r="AF11" i="8"/>
  <c r="AD11" i="8"/>
  <c r="P11" i="8"/>
  <c r="N11" i="8"/>
  <c r="AF10" i="8"/>
  <c r="AD10" i="8"/>
  <c r="P10" i="8"/>
  <c r="N10" i="8"/>
  <c r="AA6" i="8"/>
  <c r="W6" i="8"/>
  <c r="W5" i="8"/>
  <c r="F5" i="8"/>
  <c r="Z3" i="8"/>
  <c r="AF34" i="7"/>
  <c r="AD34" i="7"/>
  <c r="P34" i="7"/>
  <c r="N34" i="7"/>
  <c r="AF33" i="7"/>
  <c r="AD33" i="7"/>
  <c r="P33" i="7"/>
  <c r="N33" i="7"/>
  <c r="AF32" i="7"/>
  <c r="AD32" i="7"/>
  <c r="P32" i="7"/>
  <c r="N32" i="7"/>
  <c r="AF31" i="7"/>
  <c r="AD31" i="7"/>
  <c r="P31" i="7"/>
  <c r="N31" i="7"/>
  <c r="AF30" i="7"/>
  <c r="AD30" i="7"/>
  <c r="P30" i="7"/>
  <c r="N30" i="7"/>
  <c r="AF29" i="7"/>
  <c r="AD29" i="7"/>
  <c r="P29" i="7"/>
  <c r="N29" i="7"/>
  <c r="AF28" i="7"/>
  <c r="AD28" i="7"/>
  <c r="P28" i="7"/>
  <c r="N28" i="7"/>
  <c r="AF27" i="7"/>
  <c r="AD27" i="7"/>
  <c r="P27" i="7"/>
  <c r="N27" i="7"/>
  <c r="AF26" i="7"/>
  <c r="AD26" i="7"/>
  <c r="P26" i="7"/>
  <c r="N26" i="7"/>
  <c r="AF25" i="7"/>
  <c r="AD25" i="7"/>
  <c r="P25" i="7"/>
  <c r="N25" i="7"/>
  <c r="AF24" i="7"/>
  <c r="AD24" i="7"/>
  <c r="P24" i="7"/>
  <c r="N24" i="7"/>
  <c r="AF23" i="7"/>
  <c r="AD23" i="7"/>
  <c r="P23" i="7"/>
  <c r="N23" i="7"/>
  <c r="AF22" i="7"/>
  <c r="AD22" i="7"/>
  <c r="P22" i="7"/>
  <c r="N22" i="7"/>
  <c r="AF21" i="7"/>
  <c r="AD21" i="7"/>
  <c r="P21" i="7"/>
  <c r="N21" i="7"/>
  <c r="AF20" i="7"/>
  <c r="AD20" i="7"/>
  <c r="P20" i="7"/>
  <c r="N20" i="7"/>
  <c r="AF19" i="7"/>
  <c r="AD19" i="7"/>
  <c r="P19" i="7"/>
  <c r="N19" i="7"/>
  <c r="AF18" i="7"/>
  <c r="AD18" i="7"/>
  <c r="P18" i="7"/>
  <c r="N18" i="7"/>
  <c r="AF17" i="7"/>
  <c r="AD17" i="7"/>
  <c r="P17" i="7"/>
  <c r="N17" i="7"/>
  <c r="AF16" i="7"/>
  <c r="AD16" i="7"/>
  <c r="P16" i="7"/>
  <c r="N16" i="7"/>
  <c r="AF15" i="7"/>
  <c r="AD15" i="7"/>
  <c r="P15" i="7"/>
  <c r="N15" i="7"/>
  <c r="AF14" i="7"/>
  <c r="AD14" i="7"/>
  <c r="P14" i="7"/>
  <c r="N14" i="7"/>
  <c r="AF13" i="7"/>
  <c r="AD13" i="7"/>
  <c r="P13" i="7"/>
  <c r="N13" i="7"/>
  <c r="AF12" i="7"/>
  <c r="AD12" i="7"/>
  <c r="P12" i="7"/>
  <c r="N12" i="7"/>
  <c r="AF11" i="7"/>
  <c r="AD11" i="7"/>
  <c r="P11" i="7"/>
  <c r="N11" i="7"/>
  <c r="AF10" i="7"/>
  <c r="AD10" i="7"/>
  <c r="P10" i="7"/>
  <c r="N10" i="7"/>
  <c r="AA6" i="7"/>
  <c r="W6" i="7"/>
  <c r="W5" i="7"/>
  <c r="F5" i="7"/>
  <c r="Z3" i="7"/>
  <c r="AF34" i="6"/>
  <c r="AD34" i="6"/>
  <c r="P34" i="6"/>
  <c r="N34" i="6"/>
  <c r="AF33" i="6"/>
  <c r="AD33" i="6"/>
  <c r="P33" i="6"/>
  <c r="N33" i="6"/>
  <c r="AF32" i="6"/>
  <c r="AD32" i="6"/>
  <c r="P32" i="6"/>
  <c r="N32" i="6"/>
  <c r="AF31" i="6"/>
  <c r="AD31" i="6"/>
  <c r="P31" i="6"/>
  <c r="N31" i="6"/>
  <c r="AF30" i="6"/>
  <c r="AD30" i="6"/>
  <c r="P30" i="6"/>
  <c r="N30" i="6"/>
  <c r="AF29" i="6"/>
  <c r="AD29" i="6"/>
  <c r="P29" i="6"/>
  <c r="N29" i="6"/>
  <c r="AF28" i="6"/>
  <c r="AD28" i="6"/>
  <c r="P28" i="6"/>
  <c r="N28" i="6"/>
  <c r="AF27" i="6"/>
  <c r="AD27" i="6"/>
  <c r="P27" i="6"/>
  <c r="N27" i="6"/>
  <c r="AF26" i="6"/>
  <c r="AD26" i="6"/>
  <c r="P26" i="6"/>
  <c r="N26" i="6"/>
  <c r="AF25" i="6"/>
  <c r="AD25" i="6"/>
  <c r="P25" i="6"/>
  <c r="N25" i="6"/>
  <c r="AF24" i="6"/>
  <c r="AD24" i="6"/>
  <c r="P24" i="6"/>
  <c r="N24" i="6"/>
  <c r="AF23" i="6"/>
  <c r="AD23" i="6"/>
  <c r="P23" i="6"/>
  <c r="N23" i="6"/>
  <c r="AF22" i="6"/>
  <c r="AD22" i="6"/>
  <c r="P22" i="6"/>
  <c r="N22" i="6"/>
  <c r="AF21" i="6"/>
  <c r="AD21" i="6"/>
  <c r="P21" i="6"/>
  <c r="N21" i="6"/>
  <c r="AF20" i="6"/>
  <c r="AD20" i="6"/>
  <c r="P20" i="6"/>
  <c r="N20" i="6"/>
  <c r="AF19" i="6"/>
  <c r="AD19" i="6"/>
  <c r="P19" i="6"/>
  <c r="N19" i="6"/>
  <c r="AF18" i="6"/>
  <c r="AD18" i="6"/>
  <c r="P18" i="6"/>
  <c r="N18" i="6"/>
  <c r="AF17" i="6"/>
  <c r="AD17" i="6"/>
  <c r="P17" i="6"/>
  <c r="N17" i="6"/>
  <c r="AF16" i="6"/>
  <c r="AD16" i="6"/>
  <c r="P16" i="6"/>
  <c r="N16" i="6"/>
  <c r="AF15" i="6"/>
  <c r="AD15" i="6"/>
  <c r="P15" i="6"/>
  <c r="N15" i="6"/>
  <c r="AF14" i="6"/>
  <c r="AD14" i="6"/>
  <c r="P14" i="6"/>
  <c r="N14" i="6"/>
  <c r="AF13" i="6"/>
  <c r="AD13" i="6"/>
  <c r="P13" i="6"/>
  <c r="N13" i="6"/>
  <c r="AF12" i="6"/>
  <c r="AD12" i="6"/>
  <c r="P12" i="6"/>
  <c r="N12" i="6"/>
  <c r="AF11" i="6"/>
  <c r="AD11" i="6"/>
  <c r="P11" i="6"/>
  <c r="N11" i="6"/>
  <c r="AF10" i="6"/>
  <c r="AD10" i="6"/>
  <c r="P10" i="6"/>
  <c r="N10" i="6"/>
  <c r="AA6" i="6"/>
  <c r="W6" i="6"/>
  <c r="W5" i="6"/>
  <c r="F5" i="6"/>
  <c r="Z3" i="6"/>
  <c r="AF34" i="5"/>
  <c r="AD34" i="5"/>
  <c r="P34" i="5"/>
  <c r="N34" i="5"/>
  <c r="AF33" i="5"/>
  <c r="AD33" i="5"/>
  <c r="P33" i="5"/>
  <c r="N33" i="5"/>
  <c r="AF32" i="5"/>
  <c r="AD32" i="5"/>
  <c r="P32" i="5"/>
  <c r="N32" i="5"/>
  <c r="AF31" i="5"/>
  <c r="AD31" i="5"/>
  <c r="P31" i="5"/>
  <c r="N31" i="5"/>
  <c r="AF30" i="5"/>
  <c r="AD30" i="5"/>
  <c r="P30" i="5"/>
  <c r="N30" i="5"/>
  <c r="AF29" i="5"/>
  <c r="AD29" i="5"/>
  <c r="P29" i="5"/>
  <c r="N29" i="5"/>
  <c r="AF28" i="5"/>
  <c r="AD28" i="5"/>
  <c r="P28" i="5"/>
  <c r="N28" i="5"/>
  <c r="AF27" i="5"/>
  <c r="AD27" i="5"/>
  <c r="P27" i="5"/>
  <c r="N27" i="5"/>
  <c r="AF26" i="5"/>
  <c r="AD26" i="5"/>
  <c r="P26" i="5"/>
  <c r="N26" i="5"/>
  <c r="AF25" i="5"/>
  <c r="AD25" i="5"/>
  <c r="P25" i="5"/>
  <c r="N25" i="5"/>
  <c r="AF24" i="5"/>
  <c r="AD24" i="5"/>
  <c r="P24" i="5"/>
  <c r="N24" i="5"/>
  <c r="AF23" i="5"/>
  <c r="AD23" i="5"/>
  <c r="P23" i="5"/>
  <c r="N23" i="5"/>
  <c r="AF22" i="5"/>
  <c r="AD22" i="5"/>
  <c r="P22" i="5"/>
  <c r="N22" i="5"/>
  <c r="AF21" i="5"/>
  <c r="AD21" i="5"/>
  <c r="P21" i="5"/>
  <c r="N21" i="5"/>
  <c r="AF20" i="5"/>
  <c r="AD20" i="5"/>
  <c r="P20" i="5"/>
  <c r="N20" i="5"/>
  <c r="AF19" i="5"/>
  <c r="AD19" i="5"/>
  <c r="P19" i="5"/>
  <c r="N19" i="5"/>
  <c r="AF18" i="5"/>
  <c r="AD18" i="5"/>
  <c r="P18" i="5"/>
  <c r="N18" i="5"/>
  <c r="AF17" i="5"/>
  <c r="AD17" i="5"/>
  <c r="P17" i="5"/>
  <c r="N17" i="5"/>
  <c r="AF16" i="5"/>
  <c r="AD16" i="5"/>
  <c r="P16" i="5"/>
  <c r="N16" i="5"/>
  <c r="AF15" i="5"/>
  <c r="AD15" i="5"/>
  <c r="P15" i="5"/>
  <c r="N15" i="5"/>
  <c r="AF14" i="5"/>
  <c r="AD14" i="5"/>
  <c r="P14" i="5"/>
  <c r="N14" i="5"/>
  <c r="AF13" i="5"/>
  <c r="AD13" i="5"/>
  <c r="P13" i="5"/>
  <c r="N13" i="5"/>
  <c r="AF12" i="5"/>
  <c r="AD12" i="5"/>
  <c r="P12" i="5"/>
  <c r="N12" i="5"/>
  <c r="AF11" i="5"/>
  <c r="AD11" i="5"/>
  <c r="P11" i="5"/>
  <c r="N11" i="5"/>
  <c r="AF10" i="5"/>
  <c r="AD10" i="5"/>
  <c r="P10" i="5"/>
  <c r="N10" i="5"/>
  <c r="AA6" i="5"/>
  <c r="W6" i="5"/>
  <c r="W5" i="5"/>
  <c r="F5" i="5"/>
  <c r="Z3" i="5"/>
  <c r="W5" i="4"/>
  <c r="F5" i="4"/>
  <c r="Z3" i="4"/>
  <c r="AA6" i="4"/>
  <c r="W6" i="4"/>
  <c r="AF32" i="3"/>
  <c r="AF33" i="3"/>
  <c r="AF34" i="3"/>
  <c r="AF35" i="3"/>
  <c r="AF36" i="3"/>
  <c r="AF37" i="3"/>
  <c r="AF38" i="3"/>
  <c r="AF39" i="3"/>
  <c r="AF40" i="3"/>
  <c r="AF41" i="3"/>
  <c r="AF31" i="3"/>
  <c r="AF30" i="3"/>
  <c r="AF29" i="3"/>
  <c r="AF28" i="3"/>
  <c r="AF27" i="3"/>
  <c r="P32" i="3"/>
  <c r="P33" i="3"/>
  <c r="P34" i="3"/>
  <c r="P35" i="3"/>
  <c r="P36" i="3"/>
  <c r="P37" i="3"/>
  <c r="P38" i="3"/>
  <c r="P39" i="3"/>
  <c r="P40" i="3"/>
  <c r="P41" i="3"/>
  <c r="P31" i="3"/>
  <c r="P30" i="3"/>
  <c r="P29" i="3"/>
  <c r="P28" i="3"/>
  <c r="P27" i="3"/>
  <c r="P10" i="4"/>
  <c r="AF34" i="4"/>
  <c r="AD34" i="4"/>
  <c r="P34" i="4"/>
  <c r="N34" i="4"/>
  <c r="AF33" i="4"/>
  <c r="AD33" i="4"/>
  <c r="P33" i="4"/>
  <c r="N33" i="4"/>
  <c r="AF32" i="4"/>
  <c r="AD32" i="4"/>
  <c r="P32" i="4"/>
  <c r="N32" i="4"/>
  <c r="AF31" i="4"/>
  <c r="AD31" i="4"/>
  <c r="P31" i="4"/>
  <c r="N31" i="4"/>
  <c r="AF30" i="4"/>
  <c r="AD30" i="4"/>
  <c r="P30" i="4"/>
  <c r="N30" i="4"/>
  <c r="AF29" i="4"/>
  <c r="AD29" i="4"/>
  <c r="P29" i="4"/>
  <c r="N29" i="4"/>
  <c r="AF28" i="4"/>
  <c r="AD28" i="4"/>
  <c r="P28" i="4"/>
  <c r="N28" i="4"/>
  <c r="AF27" i="4"/>
  <c r="AD27" i="4"/>
  <c r="P27" i="4"/>
  <c r="N27" i="4"/>
  <c r="AF26" i="4"/>
  <c r="AD26" i="4"/>
  <c r="P26" i="4"/>
  <c r="N26" i="4"/>
  <c r="AF25" i="4"/>
  <c r="AD25" i="4"/>
  <c r="P25" i="4"/>
  <c r="N25" i="4"/>
  <c r="AF24" i="4"/>
  <c r="AD24" i="4"/>
  <c r="P24" i="4"/>
  <c r="N24" i="4"/>
  <c r="AF23" i="4"/>
  <c r="AD23" i="4"/>
  <c r="P23" i="4"/>
  <c r="N23" i="4"/>
  <c r="AF22" i="4"/>
  <c r="AD22" i="4"/>
  <c r="P22" i="4"/>
  <c r="N22" i="4"/>
  <c r="AF21" i="4"/>
  <c r="AD21" i="4"/>
  <c r="P21" i="4"/>
  <c r="N21" i="4"/>
  <c r="AF20" i="4"/>
  <c r="AD20" i="4"/>
  <c r="P20" i="4"/>
  <c r="N20" i="4"/>
  <c r="AF19" i="4"/>
  <c r="AD19" i="4"/>
  <c r="P19" i="4"/>
  <c r="N19" i="4"/>
  <c r="AF18" i="4"/>
  <c r="AD18" i="4"/>
  <c r="P18" i="4"/>
  <c r="N18" i="4"/>
  <c r="AF17" i="4"/>
  <c r="AD17" i="4"/>
  <c r="P17" i="4"/>
  <c r="N17" i="4"/>
  <c r="AF16" i="4"/>
  <c r="AD16" i="4"/>
  <c r="P16" i="4"/>
  <c r="N16" i="4"/>
  <c r="AF15" i="4"/>
  <c r="AD15" i="4"/>
  <c r="P15" i="4"/>
  <c r="N15" i="4"/>
  <c r="AF14" i="4"/>
  <c r="AD14" i="4"/>
  <c r="P14" i="4"/>
  <c r="N14" i="4"/>
  <c r="AF13" i="4"/>
  <c r="AD13" i="4"/>
  <c r="P13" i="4"/>
  <c r="N13" i="4"/>
  <c r="AF12" i="4"/>
  <c r="AD12" i="4"/>
  <c r="P12" i="4"/>
  <c r="N12" i="4"/>
  <c r="AF11" i="4"/>
  <c r="AD11" i="4"/>
  <c r="P11" i="4"/>
  <c r="N11" i="4"/>
  <c r="AF10" i="4"/>
  <c r="AD10" i="4"/>
  <c r="N10" i="4"/>
  <c r="N36" i="3"/>
  <c r="N37" i="3"/>
  <c r="N38" i="3"/>
  <c r="N39" i="3"/>
  <c r="N40" i="3"/>
  <c r="N41" i="3"/>
  <c r="N30" i="3"/>
  <c r="N31" i="3"/>
  <c r="N32" i="3"/>
  <c r="N33" i="3"/>
  <c r="N34" i="3"/>
  <c r="N35" i="3"/>
  <c r="AE49" i="9" l="1"/>
  <c r="AE51" i="3"/>
  <c r="AE49" i="4"/>
  <c r="AE49" i="5"/>
  <c r="L19" i="3"/>
  <c r="AE49" i="6"/>
  <c r="T19" i="3"/>
  <c r="P19" i="3"/>
  <c r="AE49" i="7"/>
  <c r="X19" i="3"/>
  <c r="AE49" i="8"/>
  <c r="H19" i="3"/>
  <c r="AB19" i="3" l="1"/>
  <c r="AB22" i="3" s="1"/>
  <c r="AD24" i="3" l="1"/>
  <c r="AD7" i="8" s="1"/>
  <c r="AB23" i="3"/>
  <c r="AD7" i="7" l="1"/>
  <c r="AD7" i="5"/>
  <c r="AD7" i="6"/>
  <c r="AD7" i="4"/>
  <c r="AD7" i="9"/>
</calcChain>
</file>

<file path=xl/comments1.xml><?xml version="1.0" encoding="utf-8"?>
<comments xmlns="http://schemas.openxmlformats.org/spreadsheetml/2006/main">
  <authors>
    <author>FJ-USER</author>
  </authors>
  <commentList>
    <comment ref="Z3" authorId="0" shapeId="0">
      <text>
        <r>
          <rPr>
            <sz val="10"/>
            <color indexed="39"/>
            <rFont val="游ゴシック Light"/>
            <family val="3"/>
            <charset val="128"/>
          </rPr>
          <t xml:space="preserve"> </t>
        </r>
        <r>
          <rPr>
            <sz val="11"/>
            <color indexed="39"/>
            <rFont val="游ゴシック Light"/>
            <family val="3"/>
            <charset val="128"/>
          </rPr>
          <t>≪記入例≫</t>
        </r>
        <r>
          <rPr>
            <b/>
            <sz val="11"/>
            <color indexed="39"/>
            <rFont val="游ゴシック Light"/>
            <family val="3"/>
            <charset val="128"/>
          </rPr>
          <t xml:space="preserve">
　　</t>
        </r>
        <r>
          <rPr>
            <b/>
            <sz val="12"/>
            <color indexed="39"/>
            <rFont val="游ゴシック Light"/>
            <family val="3"/>
            <charset val="128"/>
          </rPr>
          <t xml:space="preserve">2022/4/11 ･･･ </t>
        </r>
        <r>
          <rPr>
            <sz val="12"/>
            <color indexed="39"/>
            <rFont val="游ゴシック Light"/>
            <family val="3"/>
            <charset val="128"/>
          </rPr>
          <t>西暦で入力</t>
        </r>
        <r>
          <rPr>
            <b/>
            <sz val="12"/>
            <color indexed="39"/>
            <rFont val="游ゴシック Light"/>
            <family val="3"/>
            <charset val="128"/>
          </rPr>
          <t xml:space="preserve">
 </t>
        </r>
        <r>
          <rPr>
            <sz val="11"/>
            <color indexed="39"/>
            <rFont val="游ゴシック Light"/>
            <family val="3"/>
            <charset val="128"/>
          </rPr>
          <t>※年月日は自動付与</t>
        </r>
      </text>
    </comment>
    <comment ref="U5" authorId="0" shapeId="0">
      <text>
        <r>
          <rPr>
            <b/>
            <sz val="11"/>
            <color indexed="39"/>
            <rFont val="ＭＳ Ｐゴシック"/>
            <family val="3"/>
            <charset val="128"/>
          </rPr>
          <t>　　</t>
        </r>
        <r>
          <rPr>
            <sz val="11"/>
            <color indexed="39"/>
            <rFont val="ＭＳ Ｐゴシック"/>
            <family val="3"/>
            <charset val="128"/>
          </rPr>
          <t>○○小学校区 ・・・ 単子が対象　リストより選択（カーソル移動）
　　「寒河江市内全地区」 ・・・ 市子連が対象です　</t>
        </r>
      </text>
    </comment>
    <comment ref="U6" authorId="0" shapeId="0">
      <text>
        <r>
          <rPr>
            <sz val="11"/>
            <color indexed="39"/>
            <rFont val="ＭＳ Ｐゴシック"/>
            <family val="3"/>
            <charset val="128"/>
          </rPr>
          <t>単位子ども会名のフリガナ</t>
        </r>
      </text>
    </comment>
    <comment ref="U7" authorId="0" shapeId="0">
      <text>
        <r>
          <rPr>
            <sz val="11"/>
            <color indexed="39"/>
            <rFont val="ＭＳ Ｐゴシック"/>
            <family val="3"/>
            <charset val="128"/>
          </rPr>
          <t>単位子ども会名の入力</t>
        </r>
      </text>
    </comment>
    <comment ref="AA8" authorId="0" shapeId="0">
      <text>
        <r>
          <rPr>
            <sz val="11"/>
            <color indexed="39"/>
            <rFont val="ＭＳ ゴシック"/>
            <family val="3"/>
            <charset val="128"/>
          </rPr>
          <t xml:space="preserve">     「単位子ども会番号」は、
  封筒の宛名ラベルの最下段に表示あり　
 </t>
        </r>
        <r>
          <rPr>
            <sz val="6"/>
            <color indexed="39"/>
            <rFont val="ＭＳ ゴシック"/>
            <family val="3"/>
            <charset val="128"/>
          </rPr>
          <t xml:space="preserve">  </t>
        </r>
        <r>
          <rPr>
            <sz val="11"/>
            <color indexed="39"/>
            <rFont val="ＭＳ ゴシック"/>
            <family val="3"/>
            <charset val="128"/>
          </rPr>
          <t xml:space="preserve">
  　※９桁の数字の下４桁の数字を入力</t>
        </r>
        <r>
          <rPr>
            <sz val="9"/>
            <color indexed="39"/>
            <rFont val="ＭＳ Ｐゴシック"/>
            <family val="3"/>
            <charset val="128"/>
          </rPr>
          <t xml:space="preserve">
  </t>
        </r>
        <r>
          <rPr>
            <sz val="9"/>
            <color indexed="39"/>
            <rFont val="HG丸ｺﾞｼｯｸM-PRO"/>
            <family val="3"/>
            <charset val="128"/>
          </rPr>
          <t>　　　　　　　</t>
        </r>
        <r>
          <rPr>
            <sz val="11"/>
            <color indexed="39"/>
            <rFont val="HG丸ｺﾞｼｯｸM-PRO"/>
            <family val="3"/>
            <charset val="128"/>
          </rPr>
          <t>０６２０６</t>
        </r>
        <r>
          <rPr>
            <sz val="11"/>
            <color indexed="10"/>
            <rFont val="HG丸ｺﾞｼｯｸM-PRO"/>
            <family val="3"/>
            <charset val="128"/>
          </rPr>
          <t>＃＃＃＃</t>
        </r>
        <r>
          <rPr>
            <sz val="11"/>
            <color indexed="39"/>
            <rFont val="ＭＳ Ｐゴシック"/>
            <family val="3"/>
            <charset val="128"/>
          </rPr>
          <t xml:space="preserve">
　</t>
        </r>
        <r>
          <rPr>
            <sz val="11"/>
            <color indexed="39"/>
            <rFont val="HG丸ｺﾞｼｯｸM-PRO"/>
            <family val="3"/>
            <charset val="128"/>
          </rPr>
          <t>　０６２０６ ・・・・　寒河江市
　  　</t>
        </r>
        <r>
          <rPr>
            <sz val="11"/>
            <color indexed="10"/>
            <rFont val="HG丸ｺﾞｼｯｸM-PRO"/>
            <family val="3"/>
            <charset val="128"/>
          </rPr>
          <t>＃＃＃＃</t>
        </r>
        <r>
          <rPr>
            <sz val="11"/>
            <color indexed="39"/>
            <rFont val="HG丸ｺﾞｼｯｸM-PRO"/>
            <family val="3"/>
            <charset val="128"/>
          </rPr>
          <t xml:space="preserve"> ・・・・　単位子ども会番号 　</t>
        </r>
      </text>
    </comment>
    <comment ref="U9" authorId="0" shapeId="0">
      <text>
        <r>
          <rPr>
            <sz val="11"/>
            <color indexed="39"/>
            <rFont val="ＭＳ Ｐゴシック"/>
            <family val="3"/>
            <charset val="128"/>
          </rPr>
          <t>代表者が自署の場合は押印不要です</t>
        </r>
      </text>
    </comment>
    <comment ref="V10" authorId="0" shapeId="0">
      <text>
        <r>
          <rPr>
            <sz val="9"/>
            <color indexed="39"/>
            <rFont val="ＭＳ Ｐゴシック"/>
            <family val="3"/>
            <charset val="128"/>
          </rPr>
          <t xml:space="preserve"> </t>
        </r>
        <r>
          <rPr>
            <sz val="11"/>
            <color indexed="39"/>
            <rFont val="ＭＳ Ｐゴシック"/>
            <family val="3"/>
            <charset val="128"/>
          </rPr>
          <t>≪記入例≫</t>
        </r>
        <r>
          <rPr>
            <b/>
            <sz val="9"/>
            <color indexed="39"/>
            <rFont val="ＭＳ Ｐゴシック"/>
            <family val="3"/>
            <charset val="128"/>
          </rPr>
          <t xml:space="preserve">
　　　　</t>
        </r>
        <r>
          <rPr>
            <b/>
            <sz val="12"/>
            <color indexed="39"/>
            <rFont val="ＭＳ Ｐゴシック"/>
            <family val="3"/>
            <charset val="128"/>
          </rPr>
          <t>　</t>
        </r>
        <r>
          <rPr>
            <b/>
            <sz val="14"/>
            <color indexed="39"/>
            <rFont val="ＭＳ Ｐゴシック"/>
            <family val="3"/>
            <charset val="128"/>
          </rPr>
          <t>9910003</t>
        </r>
        <r>
          <rPr>
            <b/>
            <sz val="9"/>
            <color indexed="39"/>
            <rFont val="ＭＳ Ｐゴシック"/>
            <family val="3"/>
            <charset val="128"/>
          </rPr>
          <t xml:space="preserve">
</t>
        </r>
        <r>
          <rPr>
            <b/>
            <sz val="11"/>
            <color indexed="39"/>
            <rFont val="ＭＳ Ｐゴシック"/>
            <family val="3"/>
            <charset val="128"/>
          </rPr>
          <t xml:space="preserve"> </t>
        </r>
        <r>
          <rPr>
            <sz val="11"/>
            <color indexed="39"/>
            <rFont val="ＭＳ Ｐゴシック"/>
            <family val="3"/>
            <charset val="128"/>
          </rPr>
          <t>※991-0003に自動変換</t>
        </r>
      </text>
    </comment>
    <comment ref="U12" authorId="0" shapeId="0">
      <text>
        <r>
          <rPr>
            <b/>
            <sz val="11"/>
            <color indexed="39"/>
            <rFont val="ＭＳ Ｐゴシック"/>
            <family val="3"/>
            <charset val="128"/>
          </rPr>
          <t>携帯電話番号</t>
        </r>
        <r>
          <rPr>
            <sz val="11"/>
            <color indexed="39"/>
            <rFont val="ＭＳ Ｐゴシック"/>
            <family val="3"/>
            <charset val="128"/>
          </rPr>
          <t>を記入して下さい</t>
        </r>
      </text>
    </comment>
    <comment ref="U13" authorId="0" shapeId="0">
      <text>
        <r>
          <rPr>
            <b/>
            <sz val="11"/>
            <color indexed="39"/>
            <rFont val="ＭＳ Ｐゴシック"/>
            <family val="3"/>
            <charset val="128"/>
          </rPr>
          <t>　　　学年　</t>
        </r>
        <r>
          <rPr>
            <sz val="11"/>
            <color indexed="39"/>
            <rFont val="ＭＳ Ｐゴシック"/>
            <family val="3"/>
            <charset val="128"/>
          </rPr>
          <t xml:space="preserve">リストより選択
　 ☆ </t>
        </r>
        <r>
          <rPr>
            <b/>
            <sz val="11"/>
            <color indexed="39"/>
            <rFont val="ＭＳ Ｐゴシック"/>
            <family val="3"/>
            <charset val="128"/>
          </rPr>
          <t>不在　</t>
        </r>
        <r>
          <rPr>
            <sz val="11"/>
            <color indexed="39"/>
            <rFont val="ＭＳ Ｐゴシック"/>
            <family val="3"/>
            <charset val="128"/>
          </rPr>
          <t>の場合は ” ---- ” を選択</t>
        </r>
      </text>
    </comment>
    <comment ref="AA13" authorId="0" shapeId="0">
      <text>
        <r>
          <rPr>
            <b/>
            <sz val="11"/>
            <color indexed="39"/>
            <rFont val="ＭＳ Ｐゴシック"/>
            <family val="3"/>
            <charset val="128"/>
          </rPr>
          <t>　　　　氏名</t>
        </r>
        <r>
          <rPr>
            <sz val="11"/>
            <color indexed="39"/>
            <rFont val="ＭＳ Ｐゴシック"/>
            <family val="3"/>
            <charset val="128"/>
          </rPr>
          <t xml:space="preserve">を入力
　　 ☆ </t>
        </r>
        <r>
          <rPr>
            <b/>
            <sz val="11"/>
            <color indexed="39"/>
            <rFont val="ＭＳ Ｐゴシック"/>
            <family val="3"/>
            <charset val="128"/>
          </rPr>
          <t>不在　</t>
        </r>
        <r>
          <rPr>
            <sz val="11"/>
            <color indexed="39"/>
            <rFont val="ＭＳ Ｐゴシック"/>
            <family val="3"/>
            <charset val="128"/>
          </rPr>
          <t>の場合はスペース入力で塗りつぶしが消去</t>
        </r>
      </text>
    </comment>
    <comment ref="V15" authorId="0" shapeId="0">
      <text>
        <r>
          <rPr>
            <b/>
            <sz val="11"/>
            <color indexed="39"/>
            <rFont val="ＭＳ Ｐゴシック"/>
            <family val="3"/>
            <charset val="128"/>
          </rPr>
          <t>年度　</t>
        </r>
        <r>
          <rPr>
            <sz val="11"/>
            <color indexed="39"/>
            <rFont val="ＭＳ Ｐゴシック"/>
            <family val="3"/>
            <charset val="128"/>
          </rPr>
          <t>リストより選択</t>
        </r>
      </text>
    </comment>
    <comment ref="Q20" authorId="0" shapeId="0">
      <text>
        <r>
          <rPr>
            <sz val="9"/>
            <color indexed="30"/>
            <rFont val="ＭＳ Ｐゴシック"/>
            <family val="3"/>
            <charset val="128"/>
          </rPr>
          <t>不在の場合は"０"（ゼロ）入力</t>
        </r>
      </text>
    </comment>
    <comment ref="U20" authorId="0" shapeId="0">
      <text>
        <r>
          <rPr>
            <sz val="9"/>
            <color indexed="30"/>
            <rFont val="ＭＳ Ｐゴシック"/>
            <family val="3"/>
            <charset val="128"/>
          </rPr>
          <t>不在の場合は"０"（ゼロ）入力</t>
        </r>
      </text>
    </comment>
    <comment ref="B27" authorId="0" shapeId="0">
      <text>
        <r>
          <rPr>
            <b/>
            <sz val="11"/>
            <color indexed="39"/>
            <rFont val="ＭＳ Ｐゴシック"/>
            <family val="3"/>
            <charset val="128"/>
          </rPr>
          <t>"No"　</t>
        </r>
        <r>
          <rPr>
            <b/>
            <sz val="11"/>
            <color indexed="10"/>
            <rFont val="ＭＳ Ｐゴシック"/>
            <family val="3"/>
            <charset val="128"/>
          </rPr>
          <t>入力不要</t>
        </r>
        <r>
          <rPr>
            <sz val="11"/>
            <color indexed="39"/>
            <rFont val="ＭＳ Ｐゴシック"/>
            <family val="3"/>
            <charset val="128"/>
          </rPr>
          <t xml:space="preserve">
氏名を入力することで、"No"は自動で付与される</t>
        </r>
      </text>
    </comment>
    <comment ref="C27" authorId="0" shapeId="0">
      <text>
        <r>
          <rPr>
            <sz val="11"/>
            <color indexed="39"/>
            <rFont val="ＭＳ Ｐゴシック"/>
            <family val="3"/>
            <charset val="128"/>
          </rPr>
          <t>氏名の漢字変換ができない場合は「ひらがな」で入力</t>
        </r>
      </text>
    </comment>
    <comment ref="I27" authorId="0" shapeId="0">
      <text>
        <r>
          <rPr>
            <b/>
            <sz val="11"/>
            <color indexed="39"/>
            <rFont val="ＭＳ Ｐゴシック"/>
            <family val="3"/>
            <charset val="128"/>
          </rPr>
          <t>性別　　</t>
        </r>
        <r>
          <rPr>
            <sz val="11"/>
            <color indexed="39"/>
            <rFont val="ＭＳ Ｐゴシック"/>
            <family val="3"/>
            <charset val="128"/>
          </rPr>
          <t>リストより選択</t>
        </r>
      </text>
    </comment>
    <comment ref="K27" authorId="0" shapeId="0">
      <text>
        <r>
          <rPr>
            <b/>
            <sz val="11"/>
            <color indexed="39"/>
            <rFont val="ＭＳ Ｐゴシック"/>
            <family val="3"/>
            <charset val="128"/>
          </rPr>
          <t>　　　　幼・小・中
　　　　高・育・指
　　　　　　　</t>
        </r>
        <r>
          <rPr>
            <sz val="11"/>
            <color indexed="39"/>
            <rFont val="ＭＳ Ｐゴシック"/>
            <family val="3"/>
            <charset val="128"/>
          </rPr>
          <t>リストより選択</t>
        </r>
      </text>
    </comment>
    <comment ref="N27" authorId="0" shapeId="0">
      <text>
        <r>
          <rPr>
            <b/>
            <sz val="11"/>
            <color indexed="39"/>
            <rFont val="ＭＳ Ｐゴシック"/>
            <family val="3"/>
            <charset val="128"/>
          </rPr>
          <t>　小・中・高</t>
        </r>
        <r>
          <rPr>
            <sz val="11"/>
            <color indexed="39"/>
            <rFont val="ＭＳ Ｐゴシック"/>
            <family val="3"/>
            <charset val="128"/>
          </rPr>
          <t xml:space="preserve"> ･･･</t>
        </r>
        <r>
          <rPr>
            <b/>
            <sz val="11"/>
            <color indexed="39"/>
            <rFont val="ＭＳ Ｐゴシック"/>
            <family val="3"/>
            <charset val="128"/>
          </rPr>
          <t xml:space="preserve"> </t>
        </r>
        <r>
          <rPr>
            <sz val="11"/>
            <color indexed="39"/>
            <rFont val="ＭＳ Ｐゴシック"/>
            <family val="3"/>
            <charset val="128"/>
          </rPr>
          <t>学年を入力
　</t>
        </r>
        <r>
          <rPr>
            <b/>
            <sz val="11"/>
            <color indexed="39"/>
            <rFont val="ＭＳ Ｐゴシック"/>
            <family val="3"/>
            <charset val="128"/>
          </rPr>
          <t>幼・育・指</t>
        </r>
        <r>
          <rPr>
            <sz val="11"/>
            <color indexed="39"/>
            <rFont val="ＭＳ Ｐゴシック"/>
            <family val="3"/>
            <charset val="128"/>
          </rPr>
          <t xml:space="preserve"> ･･･ ”-” が自動入力</t>
        </r>
      </text>
    </comment>
    <comment ref="O27" authorId="0" shapeId="0">
      <text>
        <r>
          <rPr>
            <sz val="11"/>
            <color indexed="39"/>
            <rFont val="ＭＳ Ｐゴシック"/>
            <family val="3"/>
            <charset val="128"/>
          </rPr>
          <t>　1） 年齢は4月1日現在の年齢を全員入力
　　　　　(追加加入の場合も同様)
　2） 3歳以下の加入者の場合
　　　　・保護者の加入も必要
　　　　・同伴保護者No.欄に加入保護者のNo.を入力
　　　　　　（保護者は複数加入が可)</t>
        </r>
      </text>
    </comment>
  </commentList>
</comments>
</file>

<file path=xl/sharedStrings.xml><?xml version="1.0" encoding="utf-8"?>
<sst xmlns="http://schemas.openxmlformats.org/spreadsheetml/2006/main" count="422" uniqueCount="142">
  <si>
    <t>殿</t>
    <rPh sb="0" eb="1">
      <t>トノ</t>
    </rPh>
    <phoneticPr fontId="3"/>
  </si>
  <si>
    <t>&lt;共済様式&gt;加入-11</t>
    <phoneticPr fontId="3"/>
  </si>
  <si>
    <t>（提出日）</t>
  </si>
  <si>
    <t>＜加入申込書＞</t>
    <rPh sb="1" eb="3">
      <t>カニュウ</t>
    </rPh>
    <rPh sb="3" eb="6">
      <t>モウシコミショ</t>
    </rPh>
    <phoneticPr fontId="3"/>
  </si>
  <si>
    <t>単位子ども会名</t>
  </si>
  <si>
    <t>㊞</t>
  </si>
  <si>
    <t>公益社団法人全国子ども会連合会「全国子ども会安全共済会」</t>
    <phoneticPr fontId="3"/>
  </si>
  <si>
    <t>年度分として申し込みます。</t>
    <phoneticPr fontId="3"/>
  </si>
  <si>
    <t>小学生</t>
  </si>
  <si>
    <t>中学生</t>
  </si>
  <si>
    <t>人数合計</t>
    <rPh sb="0" eb="2">
      <t>ニンズウ</t>
    </rPh>
    <phoneticPr fontId="3"/>
  </si>
  <si>
    <t>名</t>
    <rPh sb="0" eb="1">
      <t>メイ</t>
    </rPh>
    <phoneticPr fontId="3"/>
  </si>
  <si>
    <t>名)</t>
    <rPh sb="0" eb="1">
      <t>ナ</t>
    </rPh>
    <phoneticPr fontId="3"/>
  </si>
  <si>
    <t>＜共済掛金等＞</t>
    <rPh sb="5" eb="6">
      <t>トウ</t>
    </rPh>
    <phoneticPr fontId="3"/>
  </si>
  <si>
    <t>掛金等合計</t>
    <rPh sb="3" eb="5">
      <t>ゴウケイ</t>
    </rPh>
    <phoneticPr fontId="3"/>
  </si>
  <si>
    <t>№</t>
  </si>
  <si>
    <t>性別</t>
    <phoneticPr fontId="4"/>
  </si>
  <si>
    <t>学年</t>
  </si>
  <si>
    <t>年齢</t>
  </si>
  <si>
    <t>護者№
同伴保</t>
    <rPh sb="0" eb="1">
      <t>ユズル</t>
    </rPh>
    <rPh sb="1" eb="2">
      <t>シャ</t>
    </rPh>
    <rPh sb="4" eb="5">
      <t>ドウ</t>
    </rPh>
    <rPh sb="5" eb="6">
      <t>トモ</t>
    </rPh>
    <rPh sb="6" eb="7">
      <t>ホ</t>
    </rPh>
    <phoneticPr fontId="3"/>
  </si>
  <si>
    <t>性別</t>
  </si>
  <si>
    <t>（市区町村等子連名）</t>
    <rPh sb="1" eb="5">
      <t>シクチョウソン</t>
    </rPh>
    <rPh sb="5" eb="6">
      <t>トウ</t>
    </rPh>
    <rPh sb="6" eb="8">
      <t>コレン</t>
    </rPh>
    <rPh sb="8" eb="9">
      <t>メイ</t>
    </rPh>
    <phoneticPr fontId="1"/>
  </si>
  <si>
    <t>名</t>
    <rPh sb="0" eb="1">
      <t>メイ</t>
    </rPh>
    <phoneticPr fontId="1"/>
  </si>
  <si>
    <t>円</t>
    <rPh sb="0" eb="1">
      <t>エン</t>
    </rPh>
    <phoneticPr fontId="1"/>
  </si>
  <si>
    <t>氏名</t>
    <rPh sb="0" eb="2">
      <t>シメイ</t>
    </rPh>
    <phoneticPr fontId="1"/>
  </si>
  <si>
    <t>幼・小・中
高・育・指</t>
    <rPh sb="0" eb="1">
      <t>ヨウ</t>
    </rPh>
    <rPh sb="2" eb="3">
      <t>ショウ</t>
    </rPh>
    <rPh sb="4" eb="5">
      <t>チュウ</t>
    </rPh>
    <rPh sb="6" eb="7">
      <t>ダカ</t>
    </rPh>
    <rPh sb="8" eb="9">
      <t>イク</t>
    </rPh>
    <rPh sb="10" eb="11">
      <t>ユビ</t>
    </rPh>
    <phoneticPr fontId="1"/>
  </si>
  <si>
    <t>【単位子ども会作成】</t>
    <phoneticPr fontId="1"/>
  </si>
  <si>
    <t>氏　　名</t>
    <phoneticPr fontId="1"/>
  </si>
  <si>
    <t>会　　員</t>
    <phoneticPr fontId="1"/>
  </si>
  <si>
    <t>＜個人情報の取り扱いについて＞
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また、上記の利用目的の達成に必要な範囲内で、業務委託先、共済金の請求・支払いに関する関係先等に提供することがあります。ただし、保健医療等の特別な非公開情報
（センシティブ情報）の利用目的は、業務の適切な運営の確保その他必要と認められる範囲に限定します。</t>
    <phoneticPr fontId="3"/>
  </si>
  <si>
    <t>山形県子連運営費</t>
    <rPh sb="0" eb="2">
      <t>ヤマガタ</t>
    </rPh>
    <rPh sb="2" eb="3">
      <t>ケン</t>
    </rPh>
    <rPh sb="3" eb="4">
      <t>コ</t>
    </rPh>
    <rPh sb="4" eb="5">
      <t>レン</t>
    </rPh>
    <rPh sb="5" eb="8">
      <t>ウンエイヒ</t>
    </rPh>
    <phoneticPr fontId="3"/>
  </si>
  <si>
    <t>小</t>
  </si>
  <si>
    <t>寒河江市子ども会育成連合会</t>
    <rPh sb="0" eb="4">
      <t>サガエシ</t>
    </rPh>
    <rPh sb="4" eb="5">
      <t>コ</t>
    </rPh>
    <rPh sb="7" eb="8">
      <t>カイ</t>
    </rPh>
    <rPh sb="8" eb="10">
      <t>イクセイ</t>
    </rPh>
    <rPh sb="10" eb="13">
      <t>レンゴウカイ</t>
    </rPh>
    <phoneticPr fontId="1"/>
  </si>
  <si>
    <t>幼</t>
  </si>
  <si>
    <t>中</t>
  </si>
  <si>
    <t>人</t>
    <rPh sb="0" eb="1">
      <t>ニン</t>
    </rPh>
    <phoneticPr fontId="1"/>
  </si>
  <si>
    <t>高</t>
    <phoneticPr fontId="1"/>
  </si>
  <si>
    <t>育</t>
    <phoneticPr fontId="1"/>
  </si>
  <si>
    <t>指</t>
    <phoneticPr fontId="1"/>
  </si>
  <si>
    <t>年齢は4月1日現在の年齢を記入</t>
    <rPh sb="0" eb="2">
      <t>ネンレイ</t>
    </rPh>
    <rPh sb="4" eb="5">
      <t>ガツ</t>
    </rPh>
    <rPh sb="6" eb="7">
      <t>ヒ</t>
    </rPh>
    <rPh sb="7" eb="9">
      <t>ゲンザイ</t>
    </rPh>
    <rPh sb="10" eb="12">
      <t>ネンレイ</t>
    </rPh>
    <rPh sb="13" eb="15">
      <t>キニュウ</t>
    </rPh>
    <phoneticPr fontId="1"/>
  </si>
  <si>
    <t>〒</t>
    <phoneticPr fontId="1"/>
  </si>
  <si>
    <t>＜加入者名簿２＞</t>
    <rPh sb="1" eb="3">
      <t>カニュウ</t>
    </rPh>
    <rPh sb="3" eb="4">
      <t>シャ</t>
    </rPh>
    <rPh sb="4" eb="6">
      <t>メイボ</t>
    </rPh>
    <phoneticPr fontId="3"/>
  </si>
  <si>
    <t>学区・地区名</t>
    <rPh sb="0" eb="1">
      <t>ガク</t>
    </rPh>
    <rPh sb="3" eb="5">
      <t>チク</t>
    </rPh>
    <phoneticPr fontId="3"/>
  </si>
  <si>
    <t>単位子ども会番号</t>
  </si>
  <si>
    <t>＜個人情報の取り扱いについて＞
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また、上記の利用目的の達成に必要な範囲内で、業務委託先、共済金の請求・支払いに関する関係先等に提供することがあります。ただし、保健医療等の特別な非公開情報
（センシティブ情報）の利用目的は、業務の適切な運営の確保その他必要と認められる範囲に限定します。</t>
    <phoneticPr fontId="3"/>
  </si>
  <si>
    <t>指導者･育成者</t>
    <phoneticPr fontId="1"/>
  </si>
  <si>
    <t>人　　数</t>
    <phoneticPr fontId="1"/>
  </si>
  <si>
    <t>(</t>
    <phoneticPr fontId="3"/>
  </si>
  <si>
    <t>名)</t>
    <phoneticPr fontId="1"/>
  </si>
  <si>
    <t>※</t>
    <phoneticPr fontId="1"/>
  </si>
  <si>
    <t>氏　　名</t>
    <phoneticPr fontId="1"/>
  </si>
  <si>
    <t>&lt;共済様式&gt;加入-12</t>
    <phoneticPr fontId="3"/>
  </si>
  <si>
    <t>／</t>
    <phoneticPr fontId="3"/>
  </si>
  <si>
    <t>追 加 欄</t>
    <rPh sb="0" eb="1">
      <t>ツイ</t>
    </rPh>
    <rPh sb="2" eb="3">
      <t>カ</t>
    </rPh>
    <rPh sb="4" eb="5">
      <t>ラン</t>
    </rPh>
    <phoneticPr fontId="3"/>
  </si>
  <si>
    <t>―</t>
    <phoneticPr fontId="1"/>
  </si>
  <si>
    <t>ページ</t>
    <phoneticPr fontId="1"/>
  </si>
  <si>
    <t>氏　　名</t>
    <phoneticPr fontId="1"/>
  </si>
  <si>
    <t>性別</t>
    <phoneticPr fontId="4"/>
  </si>
  <si>
    <t>学年</t>
    <phoneticPr fontId="1"/>
  </si>
  <si>
    <t>年齢</t>
    <phoneticPr fontId="1"/>
  </si>
  <si>
    <t>№</t>
    <phoneticPr fontId="1"/>
  </si>
  <si>
    <t>山形県寒河江市</t>
    <rPh sb="0" eb="3">
      <t>ヤマガタケン</t>
    </rPh>
    <phoneticPr fontId="1"/>
  </si>
  <si>
    <t>子ども会会長　学年･氏名</t>
    <rPh sb="7" eb="9">
      <t>ガクネン</t>
    </rPh>
    <phoneticPr fontId="3"/>
  </si>
  <si>
    <t>学　区　・　地　区　名</t>
    <rPh sb="0" eb="1">
      <t>ガク</t>
    </rPh>
    <rPh sb="2" eb="3">
      <t>ク</t>
    </rPh>
    <rPh sb="6" eb="7">
      <t>チ</t>
    </rPh>
    <rPh sb="8" eb="9">
      <t>ク</t>
    </rPh>
    <rPh sb="10" eb="11">
      <t>メイ</t>
    </rPh>
    <phoneticPr fontId="3"/>
  </si>
  <si>
    <t>( フ　リ　ガ　ナ )</t>
    <phoneticPr fontId="3"/>
  </si>
  <si>
    <t>単　位　子　ど　も　会　名</t>
    <phoneticPr fontId="1"/>
  </si>
  <si>
    <t>単　位　子　ど　も　会　番　号</t>
    <rPh sb="12" eb="13">
      <t>バン</t>
    </rPh>
    <rPh sb="14" eb="15">
      <t>ゴウ</t>
    </rPh>
    <phoneticPr fontId="3"/>
  </si>
  <si>
    <t>連　絡　先　　住　所　</t>
    <phoneticPr fontId="3"/>
  </si>
  <si>
    <t>電　　　話</t>
    <phoneticPr fontId="1"/>
  </si>
  <si>
    <t>幼 児</t>
    <phoneticPr fontId="1"/>
  </si>
  <si>
    <t>円×人数合計  (ただし、10/1以降加入の場合は60円×人数合計)</t>
    <phoneticPr fontId="1"/>
  </si>
  <si>
    <t>円×人数合計</t>
    <phoneticPr fontId="1"/>
  </si>
  <si>
    <t>≪１ページの加入者数の内訳≫</t>
    <phoneticPr fontId="1"/>
  </si>
  <si>
    <t>改訂：2022年04月</t>
    <phoneticPr fontId="1"/>
  </si>
  <si>
    <t>氏　　名</t>
    <phoneticPr fontId="1"/>
  </si>
  <si>
    <t>／</t>
    <phoneticPr fontId="1"/>
  </si>
  <si>
    <t>小計</t>
    <phoneticPr fontId="1"/>
  </si>
  <si>
    <t>この全国安全共済会の様式一式をダウンロードしてから使用して下さい。</t>
    <rPh sb="2" eb="4">
      <t>ゼンコク</t>
    </rPh>
    <rPh sb="4" eb="6">
      <t>アンゼン</t>
    </rPh>
    <rPh sb="6" eb="9">
      <t>キョウサイカイ</t>
    </rPh>
    <rPh sb="10" eb="12">
      <t>ヨウシキ</t>
    </rPh>
    <rPh sb="12" eb="14">
      <t>イッシキ</t>
    </rPh>
    <rPh sb="25" eb="27">
      <t>シヨウ</t>
    </rPh>
    <rPh sb="29" eb="30">
      <t>クダ</t>
    </rPh>
    <phoneticPr fontId="1"/>
  </si>
  <si>
    <t>シート名</t>
    <rPh sb="3" eb="4">
      <t>メイ</t>
    </rPh>
    <phoneticPr fontId="1"/>
  </si>
  <si>
    <t>No.131～180</t>
    <phoneticPr fontId="1"/>
  </si>
  <si>
    <t>No.181～230</t>
    <phoneticPr fontId="1"/>
  </si>
  <si>
    <t>No.231～280</t>
    <phoneticPr fontId="1"/>
  </si>
  <si>
    <t>No.281～330</t>
    <phoneticPr fontId="1"/>
  </si>
  <si>
    <t>～130</t>
    <phoneticPr fontId="1"/>
  </si>
  <si>
    <t>～180</t>
    <phoneticPr fontId="1"/>
  </si>
  <si>
    <t>～230</t>
    <phoneticPr fontId="1"/>
  </si>
  <si>
    <t>～280</t>
    <phoneticPr fontId="1"/>
  </si>
  <si>
    <t>～330</t>
    <phoneticPr fontId="1"/>
  </si>
  <si>
    <t>～ 30</t>
    <phoneticPr fontId="1"/>
  </si>
  <si>
    <t>～ 80</t>
    <phoneticPr fontId="1"/>
  </si>
  <si>
    <t>加入者番号</t>
    <rPh sb="3" eb="5">
      <t>バンゴウ</t>
    </rPh>
    <phoneticPr fontId="1"/>
  </si>
  <si>
    <t>No. 31～ 80</t>
    <phoneticPr fontId="1"/>
  </si>
  <si>
    <t>様式の枠外に入力時の注記や説明を記載しました。確認して下さい。</t>
    <rPh sb="0" eb="2">
      <t>ヨウシキ</t>
    </rPh>
    <rPh sb="3" eb="5">
      <t>ワクガイ</t>
    </rPh>
    <rPh sb="6" eb="9">
      <t>ニュウリョクジ</t>
    </rPh>
    <rPh sb="10" eb="12">
      <t>チュウキ</t>
    </rPh>
    <rPh sb="13" eb="15">
      <t>セツメイ</t>
    </rPh>
    <rPh sb="16" eb="18">
      <t>キサイ</t>
    </rPh>
    <rPh sb="23" eb="25">
      <t>カクニン</t>
    </rPh>
    <rPh sb="27" eb="28">
      <t>クダ</t>
    </rPh>
    <phoneticPr fontId="1"/>
  </si>
  <si>
    <t>人数対応</t>
    <rPh sb="0" eb="2">
      <t>ニンズウ</t>
    </rPh>
    <rPh sb="2" eb="4">
      <t>タイオウ</t>
    </rPh>
    <phoneticPr fontId="1"/>
  </si>
  <si>
    <t>説明・注記</t>
    <rPh sb="0" eb="2">
      <t>セツメイ</t>
    </rPh>
    <rPh sb="3" eb="5">
      <t>チュウキ</t>
    </rPh>
    <phoneticPr fontId="1"/>
  </si>
  <si>
    <t>印刷</t>
    <rPh sb="0" eb="2">
      <t>インサツ</t>
    </rPh>
    <phoneticPr fontId="1"/>
  </si>
  <si>
    <t>ドロップダウンリスト</t>
    <phoneticPr fontId="1"/>
  </si>
  <si>
    <t>入力後の確認</t>
    <rPh sb="0" eb="2">
      <t>ニュウリョク</t>
    </rPh>
    <rPh sb="2" eb="3">
      <t>ゴ</t>
    </rPh>
    <rPh sb="4" eb="6">
      <t>カクニン</t>
    </rPh>
    <phoneticPr fontId="1"/>
  </si>
  <si>
    <t>＜加入者数＞</t>
    <phoneticPr fontId="3"/>
  </si>
  <si>
    <t>育　成　会　代　表　者　氏　名</t>
    <phoneticPr fontId="1"/>
  </si>
  <si>
    <t>入力</t>
    <rPh sb="0" eb="2">
      <t>ニュウリョク</t>
    </rPh>
    <phoneticPr fontId="1"/>
  </si>
  <si>
    <t>≪５ページの加入者数の内訳≫</t>
    <phoneticPr fontId="1"/>
  </si>
  <si>
    <t>≪６ページの加入者数の内訳≫</t>
    <phoneticPr fontId="1"/>
  </si>
  <si>
    <t>≪２ページの加入者数の内訳≫</t>
    <phoneticPr fontId="1"/>
  </si>
  <si>
    <t>≪３ページの加入者数の内訳≫</t>
    <phoneticPr fontId="1"/>
  </si>
  <si>
    <t>≪４ページの加入者数の内訳≫</t>
    <phoneticPr fontId="1"/>
  </si>
  <si>
    <t>≪７ページの加入者数の内訳≫</t>
    <phoneticPr fontId="1"/>
  </si>
  <si>
    <t xml:space="preserve">入力は次の３方法です。入力方式： 文字色で区分
</t>
    <rPh sb="0" eb="2">
      <t>ニュウリョク</t>
    </rPh>
    <rPh sb="3" eb="4">
      <t>ツギ</t>
    </rPh>
    <rPh sb="6" eb="8">
      <t>ホウホウ</t>
    </rPh>
    <phoneticPr fontId="1"/>
  </si>
  <si>
    <t>コメント表示</t>
    <rPh sb="4" eb="6">
      <t>ヒョウジ</t>
    </rPh>
    <phoneticPr fontId="1"/>
  </si>
  <si>
    <t>＜加入者名簿１＞</t>
    <phoneticPr fontId="3"/>
  </si>
  <si>
    <r>
      <t>人数に応じて、使用するシートを</t>
    </r>
    <r>
      <rPr>
        <b/>
        <sz val="11"/>
        <rFont val="ＭＳ Ｐゴシック"/>
        <family val="3"/>
        <charset val="128"/>
      </rPr>
      <t>「加入申込書・名簿1頁」</t>
    </r>
    <r>
      <rPr>
        <sz val="11"/>
        <rFont val="ＭＳ Ｐゴシック"/>
        <family val="3"/>
        <charset val="128"/>
      </rPr>
      <t>より</t>
    </r>
    <r>
      <rPr>
        <b/>
        <sz val="11"/>
        <rFont val="ＭＳ Ｐゴシック"/>
        <family val="3"/>
        <charset val="128"/>
      </rPr>
      <t>2頁</t>
    </r>
    <r>
      <rPr>
        <sz val="11"/>
        <rFont val="ＭＳ Ｐゴシック"/>
        <family val="3"/>
        <charset val="128"/>
      </rPr>
      <t>、</t>
    </r>
    <r>
      <rPr>
        <b/>
        <sz val="11"/>
        <rFont val="ＭＳ Ｐゴシック"/>
        <family val="3"/>
        <charset val="128"/>
      </rPr>
      <t>3頁</t>
    </r>
    <r>
      <rPr>
        <sz val="11"/>
        <rFont val="ＭＳ Ｐゴシック"/>
        <family val="3"/>
        <charset val="128"/>
      </rPr>
      <t xml:space="preserve"> ・・・・と順次作成して下さい。</t>
    </r>
    <rPh sb="0" eb="2">
      <t>ニンズウ</t>
    </rPh>
    <rPh sb="3" eb="4">
      <t>オウ</t>
    </rPh>
    <rPh sb="7" eb="9">
      <t>シヨウ</t>
    </rPh>
    <rPh sb="30" eb="31">
      <t>ページ</t>
    </rPh>
    <rPh sb="33" eb="34">
      <t>ページ</t>
    </rPh>
    <rPh sb="42" eb="44">
      <t>サクセイ</t>
    </rPh>
    <rPh sb="46" eb="47">
      <t>クダ</t>
    </rPh>
    <phoneticPr fontId="1"/>
  </si>
  <si>
    <t>様式をダウンロード</t>
    <phoneticPr fontId="1"/>
  </si>
  <si>
    <t>手　　順</t>
    <rPh sb="0" eb="1">
      <t>テ</t>
    </rPh>
    <rPh sb="3" eb="4">
      <t>ジュン</t>
    </rPh>
    <phoneticPr fontId="1"/>
  </si>
  <si>
    <t>育成会代表者氏名
・押印</t>
    <rPh sb="10" eb="12">
      <t>オウイン</t>
    </rPh>
    <phoneticPr fontId="1"/>
  </si>
  <si>
    <t>説　　　　　明</t>
    <rPh sb="0" eb="1">
      <t>セツ</t>
    </rPh>
    <rPh sb="6" eb="7">
      <t>アキラ</t>
    </rPh>
    <phoneticPr fontId="1"/>
  </si>
  <si>
    <t xml:space="preserve">加入申込書
・名簿 1 頁 </t>
    <rPh sb="12" eb="13">
      <t>ページ</t>
    </rPh>
    <phoneticPr fontId="1"/>
  </si>
  <si>
    <t>氏名入力時は、押印が必要
　　自署（自分で自分の氏名を書き記すこと）の場合は押印は不要</t>
    <rPh sb="0" eb="2">
      <t>シメイ</t>
    </rPh>
    <phoneticPr fontId="1"/>
  </si>
  <si>
    <t>2頁</t>
    <rPh sb="1" eb="2">
      <t>ページ</t>
    </rPh>
    <phoneticPr fontId="1"/>
  </si>
  <si>
    <t>3頁</t>
    <rPh sb="1" eb="2">
      <t>ページ</t>
    </rPh>
    <phoneticPr fontId="1"/>
  </si>
  <si>
    <t>4頁</t>
    <rPh sb="1" eb="2">
      <t>ページ</t>
    </rPh>
    <phoneticPr fontId="1"/>
  </si>
  <si>
    <t>5頁</t>
    <rPh sb="1" eb="2">
      <t>ページ</t>
    </rPh>
    <phoneticPr fontId="1"/>
  </si>
  <si>
    <t>6頁</t>
    <rPh sb="1" eb="2">
      <t>ページ</t>
    </rPh>
    <phoneticPr fontId="1"/>
  </si>
  <si>
    <t>7頁</t>
    <rPh sb="1" eb="2">
      <t>ページ</t>
    </rPh>
    <phoneticPr fontId="1"/>
  </si>
  <si>
    <t>加入者人数により使用するシート名は下表の通りです。</t>
    <rPh sb="0" eb="3">
      <t>カニュウシャ</t>
    </rPh>
    <rPh sb="3" eb="5">
      <t>ニンズウ</t>
    </rPh>
    <rPh sb="8" eb="10">
      <t>シヨウ</t>
    </rPh>
    <rPh sb="15" eb="16">
      <t>メイ</t>
    </rPh>
    <rPh sb="17" eb="19">
      <t>カヒョウ</t>
    </rPh>
    <rPh sb="20" eb="21">
      <t>トオ</t>
    </rPh>
    <phoneticPr fontId="1"/>
  </si>
  <si>
    <t>加入者
最大人数 [人]</t>
    <rPh sb="0" eb="3">
      <t>カニュウシャ</t>
    </rPh>
    <rPh sb="4" eb="6">
      <t>サイダイ</t>
    </rPh>
    <rPh sb="6" eb="8">
      <t>ニンズウ</t>
    </rPh>
    <rPh sb="10" eb="11">
      <t>ニン</t>
    </rPh>
    <phoneticPr fontId="1"/>
  </si>
  <si>
    <t>　３３０人を超える場合、市子連事務局にご連絡ください。　</t>
    <phoneticPr fontId="1"/>
  </si>
  <si>
    <t>○</t>
    <phoneticPr fontId="1"/>
  </si>
  <si>
    <r>
      <t>　　黒色：　手入力
　　</t>
    </r>
    <r>
      <rPr>
        <b/>
        <sz val="11"/>
        <color rgb="FF0070C0"/>
        <rFont val="ＭＳ Ｐゴシック"/>
        <family val="3"/>
        <charset val="128"/>
      </rPr>
      <t xml:space="preserve">青色：　ドロップダウンリスト入力
</t>
    </r>
    <r>
      <rPr>
        <b/>
        <sz val="11"/>
        <color theme="1"/>
        <rFont val="ＭＳ Ｐゴシック"/>
        <family val="3"/>
        <charset val="128"/>
      </rPr>
      <t>　　</t>
    </r>
    <r>
      <rPr>
        <b/>
        <sz val="11"/>
        <color rgb="FFC00000"/>
        <rFont val="ＭＳ Ｐゴシック"/>
        <family val="3"/>
        <charset val="128"/>
      </rPr>
      <t>茶色：　自動入力（加入者数・共済掛金等・ページ数など）</t>
    </r>
    <phoneticPr fontId="1"/>
  </si>
  <si>
    <t>＜加入申込書・加入者名簿 １頁＞にコメント表示のセルがあります。
　　　コメント表示箇所は
　　　　　① ＜加入申込書＞の各セル
　　　　　② ＜加入者名簿１＞のNo.1の行のみ
　　入力時、確認して下さい。</t>
    <rPh sb="14" eb="15">
      <t>ページ</t>
    </rPh>
    <rPh sb="21" eb="23">
      <t>ヒョウジ</t>
    </rPh>
    <rPh sb="61" eb="62">
      <t>カク</t>
    </rPh>
    <phoneticPr fontId="1"/>
  </si>
  <si>
    <t>＝＝ はじめに ＝＝</t>
    <phoneticPr fontId="1"/>
  </si>
  <si>
    <t>寒河江市子ども会育成連合会（文化センター内）
事務局 　　大沼 邦夫　　TEL(0237)86-5111 FAX(0237)86-2201</t>
    <rPh sb="29" eb="31">
      <t>オオヌマ</t>
    </rPh>
    <rPh sb="32" eb="34">
      <t>クニオ</t>
    </rPh>
    <phoneticPr fontId="1"/>
  </si>
  <si>
    <t>市子連事務局</t>
    <rPh sb="0" eb="6">
      <t>シ</t>
    </rPh>
    <phoneticPr fontId="1"/>
  </si>
  <si>
    <r>
      <t>各ページの入力箇所に記入漏れがないこと
１ページ目の</t>
    </r>
    <r>
      <rPr>
        <u/>
        <sz val="11"/>
        <color theme="1"/>
        <rFont val="ＭＳ Ｐゴシック"/>
        <family val="3"/>
        <charset val="128"/>
      </rPr>
      <t>＜加入者数＞</t>
    </r>
    <r>
      <rPr>
        <b/>
        <u/>
        <sz val="11"/>
        <color theme="1"/>
        <rFont val="ＭＳ Ｐゴシック"/>
        <family val="3"/>
        <charset val="128"/>
      </rPr>
      <t>人数合計</t>
    </r>
    <r>
      <rPr>
        <sz val="11"/>
        <color theme="1"/>
        <rFont val="ＭＳ Ｐゴシック"/>
        <family val="3"/>
        <charset val="128"/>
      </rPr>
      <t>と</t>
    </r>
    <r>
      <rPr>
        <u/>
        <sz val="11"/>
        <color theme="1"/>
        <rFont val="ＭＳ Ｐゴシック"/>
        <family val="3"/>
        <charset val="128"/>
      </rPr>
      <t>最終ページの</t>
    </r>
    <r>
      <rPr>
        <b/>
        <u/>
        <sz val="11"/>
        <color theme="1"/>
        <rFont val="ＭＳ Ｐゴシック"/>
        <family val="3"/>
        <charset val="128"/>
      </rPr>
      <t>加入者番号</t>
    </r>
    <r>
      <rPr>
        <sz val="11"/>
        <color theme="1"/>
        <rFont val="ＭＳ Ｐゴシック"/>
        <family val="3"/>
        <charset val="128"/>
      </rPr>
      <t>が一致すること。</t>
    </r>
    <rPh sb="24" eb="25">
      <t>メ</t>
    </rPh>
    <rPh sb="37" eb="39">
      <t>サイシュウ</t>
    </rPh>
    <rPh sb="43" eb="46">
      <t>カニュウシャ</t>
    </rPh>
    <rPh sb="46" eb="48">
      <t>バンゴウ</t>
    </rPh>
    <rPh sb="49" eb="51">
      <t>イッチ</t>
    </rPh>
    <phoneticPr fontId="1"/>
  </si>
  <si>
    <t>作成したシートを順次印刷
確認：各シートのページ数の連番がそろっていることを確認</t>
    <rPh sb="0" eb="2">
      <t>サクセイ</t>
    </rPh>
    <rPh sb="8" eb="10">
      <t>ジュンジ</t>
    </rPh>
    <rPh sb="10" eb="12">
      <t>インサツ</t>
    </rPh>
    <rPh sb="24" eb="25">
      <t>スウ</t>
    </rPh>
    <phoneticPr fontId="1"/>
  </si>
  <si>
    <t>　市子連事務局へ次の書類(原本）と共済掛金を添えて提出て下さい。
　　　①　＜加入申込書＞＜加入者名簿＞　　一式
　　　②  ＜年間行事計画書＞
　受付後、コピー1部と共済掛金の領収書をお渡しします。</t>
    <rPh sb="1" eb="2">
      <t>シ</t>
    </rPh>
    <rPh sb="2" eb="3">
      <t>コ</t>
    </rPh>
    <rPh sb="3" eb="4">
      <t>レン</t>
    </rPh>
    <rPh sb="4" eb="7">
      <t>ジムキョク</t>
    </rPh>
    <rPh sb="8" eb="9">
      <t>ツギ</t>
    </rPh>
    <rPh sb="10" eb="12">
      <t>ショルイ</t>
    </rPh>
    <rPh sb="13" eb="15">
      <t>ゲンポン</t>
    </rPh>
    <rPh sb="17" eb="19">
      <t>キョウサイ</t>
    </rPh>
    <rPh sb="19" eb="21">
      <t>カケキン</t>
    </rPh>
    <rPh sb="22" eb="23">
      <t>ソ</t>
    </rPh>
    <rPh sb="25" eb="27">
      <t>テイシュツ</t>
    </rPh>
    <rPh sb="28" eb="29">
      <t>クダ</t>
    </rPh>
    <phoneticPr fontId="1"/>
  </si>
  <si>
    <t>申し込み提出</t>
    <rPh sb="0" eb="1">
      <t>モウ</t>
    </rPh>
    <rPh sb="2" eb="3">
      <t>コ</t>
    </rPh>
    <rPh sb="4" eb="6">
      <t>テイシュツ</t>
    </rPh>
    <phoneticPr fontId="1"/>
  </si>
  <si>
    <t>No. 81～130</t>
    <phoneticPr fontId="1"/>
  </si>
  <si>
    <t>No.  1～ 30</t>
    <phoneticPr fontId="1"/>
  </si>
  <si>
    <t>(内ｼﾞｭﾆｱﾘｰﾀﾞｰ)</t>
    <phoneticPr fontId="1"/>
  </si>
  <si>
    <t>高校生・
高校年齢相当</t>
    <phoneticPr fontId="1"/>
  </si>
  <si>
    <t>寒河江小学校区</t>
  </si>
  <si>
    <t>「小学校区・性別」のように、入力する定型の単語はドロップダウンリスト（プルダウン）から選択できます。
入力セルをクリック後、▼ をクリックして、入力する単語を選択して下さい。</t>
    <rPh sb="1" eb="2">
      <t>ショウ</t>
    </rPh>
    <rPh sb="2" eb="4">
      <t>ガッコウ</t>
    </rPh>
    <rPh sb="4" eb="5">
      <t>ク</t>
    </rPh>
    <rPh sb="6" eb="8">
      <t>セイベツ</t>
    </rPh>
    <rPh sb="18" eb="20">
      <t>テイケイ</t>
    </rPh>
    <rPh sb="21" eb="23">
      <t>タンゴ</t>
    </rPh>
    <rPh sb="43" eb="45">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</si>
</sst>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yyyy&quot;年&quot;m&quot;月&quot;d&quot;日&quot;;@"/>
    <numFmt numFmtId="177" formatCode="[&lt;=999]000;[&lt;=9999]000\-00;000\-0000"/>
    <numFmt numFmtId="178" formatCode="000#"/>
    <numFmt numFmtId="179" formatCode="00#"/>
    <numFmt numFmtId="180" formatCode="0000#&quot; &quot;"/>
  </numFmts>
  <fonts count="59">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6"/>
      <name val="游ゴシック"/>
      <family val="3"/>
      <charset val="128"/>
      <scheme val="minor"/>
    </font>
    <font>
      <sz val="11"/>
      <color theme="1"/>
      <name val="游ゴシック"/>
      <family val="2"/>
      <charset val="128"/>
      <scheme val="minor"/>
    </font>
    <font>
      <sz val="10"/>
      <color indexed="39"/>
      <name val="游ゴシック Light"/>
      <family val="3"/>
      <charset val="128"/>
    </font>
    <font>
      <b/>
      <sz val="11"/>
      <color indexed="39"/>
      <name val="游ゴシック Light"/>
      <family val="3"/>
      <charset val="128"/>
    </font>
    <font>
      <b/>
      <sz val="12"/>
      <color indexed="39"/>
      <name val="游ゴシック Light"/>
      <family val="3"/>
      <charset val="128"/>
    </font>
    <font>
      <b/>
      <sz val="9"/>
      <color indexed="39"/>
      <name val="ＭＳ Ｐゴシック"/>
      <family val="3"/>
      <charset val="128"/>
    </font>
    <font>
      <b/>
      <sz val="12"/>
      <color indexed="39"/>
      <name val="ＭＳ Ｐゴシック"/>
      <family val="3"/>
      <charset val="128"/>
    </font>
    <font>
      <b/>
      <sz val="11"/>
      <color indexed="39"/>
      <name val="ＭＳ Ｐゴシック"/>
      <family val="3"/>
      <charset val="128"/>
    </font>
    <font>
      <b/>
      <sz val="14"/>
      <color indexed="39"/>
      <name val="ＭＳ Ｐゴシック"/>
      <family val="3"/>
      <charset val="128"/>
    </font>
    <font>
      <sz val="9"/>
      <color indexed="39"/>
      <name val="ＭＳ Ｐゴシック"/>
      <family val="3"/>
      <charset val="128"/>
    </font>
    <font>
      <sz val="11"/>
      <color indexed="39"/>
      <name val="ＭＳ Ｐゴシック"/>
      <family val="3"/>
      <charset val="128"/>
    </font>
    <font>
      <sz val="11"/>
      <color indexed="39"/>
      <name val="游ゴシック Light"/>
      <family val="3"/>
      <charset val="128"/>
    </font>
    <font>
      <sz val="7"/>
      <name val="ＭＳ Ｐゴシック"/>
      <family val="3"/>
      <charset val="128"/>
    </font>
    <font>
      <sz val="11"/>
      <name val="ＭＳ Ｐゴシック"/>
      <family val="3"/>
      <charset val="128"/>
    </font>
    <font>
      <b/>
      <sz val="11"/>
      <name val="ＭＳ Ｐゴシック"/>
      <family val="3"/>
      <charset val="128"/>
    </font>
    <font>
      <sz val="8"/>
      <name val="ＭＳ Ｐゴシック"/>
      <family val="3"/>
      <charset val="128"/>
    </font>
    <font>
      <sz val="9"/>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b/>
      <sz val="11"/>
      <color indexed="10"/>
      <name val="ＭＳ Ｐゴシック"/>
      <family val="3"/>
      <charset val="128"/>
    </font>
    <font>
      <sz val="9"/>
      <color indexed="39"/>
      <name val="HG丸ｺﾞｼｯｸM-PRO"/>
      <family val="3"/>
      <charset val="128"/>
    </font>
    <font>
      <sz val="11"/>
      <color indexed="39"/>
      <name val="HG丸ｺﾞｼｯｸM-PRO"/>
      <family val="3"/>
      <charset val="128"/>
    </font>
    <font>
      <sz val="11"/>
      <color indexed="39"/>
      <name val="ＭＳ ゴシック"/>
      <family val="3"/>
      <charset val="128"/>
    </font>
    <font>
      <sz val="6"/>
      <color indexed="39"/>
      <name val="ＭＳ ゴシック"/>
      <family val="3"/>
      <charset val="128"/>
    </font>
    <font>
      <sz val="10"/>
      <name val="ＭＳ 明朝"/>
      <family val="1"/>
      <charset val="128"/>
    </font>
    <font>
      <sz val="13"/>
      <name val="ＭＳ Ｐゴシック"/>
      <family val="3"/>
      <charset val="128"/>
    </font>
    <font>
      <sz val="12"/>
      <color indexed="39"/>
      <name val="游ゴシック Light"/>
      <family val="3"/>
      <charset val="128"/>
    </font>
    <font>
      <sz val="7"/>
      <color theme="1"/>
      <name val="游ゴシック"/>
      <family val="2"/>
      <charset val="128"/>
      <scheme val="minor"/>
    </font>
    <font>
      <sz val="11"/>
      <color indexed="10"/>
      <name val="HG丸ｺﾞｼｯｸM-PRO"/>
      <family val="3"/>
      <charset val="128"/>
    </font>
    <font>
      <sz val="8"/>
      <name val="ＭＳ Ｐ明朝"/>
      <family val="1"/>
      <charset val="128"/>
    </font>
    <font>
      <sz val="10"/>
      <color theme="0" tint="-0.499984740745262"/>
      <name val="ＭＳ Ｐゴシック"/>
      <family val="3"/>
      <charset val="128"/>
    </font>
    <font>
      <sz val="10"/>
      <color rgb="FFC00000"/>
      <name val="ＭＳ Ｐゴシック"/>
      <family val="3"/>
      <charset val="128"/>
    </font>
    <font>
      <b/>
      <sz val="10"/>
      <color rgb="FFC00000"/>
      <name val="ＭＳ Ｐゴシック"/>
      <family val="3"/>
      <charset val="128"/>
    </font>
    <font>
      <b/>
      <sz val="8"/>
      <color rgb="FFC00000"/>
      <name val="ＭＳ Ｐゴシック"/>
      <family val="3"/>
      <charset val="128"/>
    </font>
    <font>
      <b/>
      <sz val="9"/>
      <color rgb="FFC00000"/>
      <name val="ＭＳ Ｐゴシック"/>
      <family val="3"/>
      <charset val="128"/>
    </font>
    <font>
      <sz val="11"/>
      <color rgb="FFFF0000"/>
      <name val="Calibri"/>
      <family val="2"/>
    </font>
    <font>
      <sz val="11"/>
      <color rgb="FF000000"/>
      <name val="游ゴシック"/>
      <family val="3"/>
      <charset val="128"/>
      <scheme val="minor"/>
    </font>
    <font>
      <sz val="11"/>
      <color rgb="FF0000CC"/>
      <name val="游ゴシック"/>
      <family val="3"/>
      <charset val="128"/>
      <scheme val="minor"/>
    </font>
    <font>
      <sz val="11"/>
      <color rgb="FFC00000"/>
      <name val="游ゴシック"/>
      <family val="3"/>
      <charset val="128"/>
      <scheme val="minor"/>
    </font>
    <font>
      <sz val="11"/>
      <color rgb="FFC00000"/>
      <name val="AR丸ゴシック体M"/>
      <family val="3"/>
      <charset val="128"/>
    </font>
    <font>
      <sz val="11"/>
      <color theme="1"/>
      <name val="ＭＳ Ｐゴシック"/>
      <family val="3"/>
      <charset val="128"/>
    </font>
    <font>
      <b/>
      <sz val="16"/>
      <color rgb="FF0000CC"/>
      <name val="ＭＳ Ｐゴシック"/>
      <family val="3"/>
      <charset val="128"/>
    </font>
    <font>
      <sz val="11"/>
      <color rgb="FF0000CC"/>
      <name val="ＭＳ Ｐゴシック"/>
      <family val="3"/>
      <charset val="128"/>
    </font>
    <font>
      <b/>
      <sz val="11"/>
      <color theme="1"/>
      <name val="ＭＳ Ｐゴシック"/>
      <family val="3"/>
      <charset val="128"/>
    </font>
    <font>
      <sz val="11"/>
      <color rgb="FF000000"/>
      <name val="ＭＳ Ｐゴシック"/>
      <family val="3"/>
      <charset val="128"/>
    </font>
    <font>
      <sz val="10"/>
      <color theme="1"/>
      <name val="ＭＳ Ｐゴシック"/>
      <family val="3"/>
      <charset val="128"/>
    </font>
    <font>
      <b/>
      <sz val="11"/>
      <color rgb="FF0070C0"/>
      <name val="ＭＳ Ｐゴシック"/>
      <family val="3"/>
      <charset val="128"/>
    </font>
    <font>
      <b/>
      <sz val="11"/>
      <color rgb="FFC00000"/>
      <name val="ＭＳ Ｐゴシック"/>
      <family val="3"/>
      <charset val="128"/>
    </font>
    <font>
      <b/>
      <sz val="14"/>
      <color rgb="FF0000CC"/>
      <name val="ＭＳ Ｐゴシック"/>
      <family val="3"/>
      <charset val="128"/>
    </font>
    <font>
      <u/>
      <sz val="11"/>
      <color theme="1"/>
      <name val="ＭＳ Ｐゴシック"/>
      <family val="3"/>
      <charset val="128"/>
    </font>
    <font>
      <b/>
      <u/>
      <sz val="11"/>
      <color theme="1"/>
      <name val="ＭＳ Ｐゴシック"/>
      <family val="3"/>
      <charset val="128"/>
    </font>
    <font>
      <b/>
      <sz val="12"/>
      <name val="ＭＳ Ｐゴシック"/>
      <family val="3"/>
      <charset val="128"/>
    </font>
    <font>
      <sz val="9"/>
      <color indexed="30"/>
      <name val="ＭＳ Ｐゴシック"/>
      <family val="3"/>
      <charset val="128"/>
    </font>
  </fonts>
  <fills count="8">
    <fill>
      <patternFill patternType="none"/>
    </fill>
    <fill>
      <patternFill patternType="gray125"/>
    </fill>
    <fill>
      <patternFill patternType="solid">
        <fgColor rgb="FFCCFFCC"/>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FFFFCC"/>
        <bgColor indexed="64"/>
      </patternFill>
    </fill>
    <fill>
      <patternFill patternType="solid">
        <fgColor rgb="FFCCFFFF"/>
        <bgColor indexed="64"/>
      </patternFill>
    </fill>
    <fill>
      <patternFill patternType="solid">
        <fgColor rgb="FFFFFF99"/>
        <bgColor indexed="64"/>
      </patternFill>
    </fill>
  </fills>
  <borders count="95">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indexed="64"/>
      </left>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right/>
      <top style="medium">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thin">
        <color auto="1"/>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style="dashed">
        <color auto="1"/>
      </bottom>
      <diagonal/>
    </border>
    <border>
      <left style="hair">
        <color indexed="64"/>
      </left>
      <right/>
      <top/>
      <bottom style="dashed">
        <color auto="1"/>
      </bottom>
      <diagonal/>
    </border>
    <border>
      <left/>
      <right/>
      <top style="thin">
        <color auto="1"/>
      </top>
      <bottom style="dashed">
        <color auto="1"/>
      </bottom>
      <diagonal/>
    </border>
    <border>
      <left style="thin">
        <color auto="1"/>
      </left>
      <right style="thin">
        <color auto="1"/>
      </right>
      <top style="hair">
        <color indexed="64"/>
      </top>
      <bottom style="hair">
        <color indexed="64"/>
      </bottom>
      <diagonal/>
    </border>
    <border>
      <left style="thin">
        <color auto="1"/>
      </left>
      <right style="thin">
        <color auto="1"/>
      </right>
      <top style="hair">
        <color indexed="64"/>
      </top>
      <bottom style="thin">
        <color indexed="64"/>
      </bottom>
      <diagonal/>
    </border>
    <border>
      <left style="thin">
        <color auto="1"/>
      </left>
      <right style="thin">
        <color auto="1"/>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4">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6" fontId="5" fillId="0" borderId="0" applyFont="0" applyFill="0" applyBorder="0" applyAlignment="0" applyProtection="0">
      <alignment vertical="center"/>
    </xf>
  </cellStyleXfs>
  <cellXfs count="415">
    <xf numFmtId="0" fontId="0" fillId="0" borderId="0" xfId="0">
      <alignment vertical="center"/>
    </xf>
    <xf numFmtId="0" fontId="19" fillId="0" borderId="0" xfId="1" applyFont="1">
      <alignment vertical="center"/>
    </xf>
    <xf numFmtId="0" fontId="18" fillId="0" borderId="0" xfId="1" applyFont="1" applyAlignment="1">
      <alignment vertical="center"/>
    </xf>
    <xf numFmtId="0" fontId="17" fillId="0" borderId="0" xfId="1" applyFont="1" applyAlignment="1">
      <alignment vertical="center"/>
    </xf>
    <xf numFmtId="0" fontId="19" fillId="0" borderId="0" xfId="1" applyFont="1" applyAlignment="1">
      <alignment horizontal="center" vertical="center"/>
    </xf>
    <xf numFmtId="0" fontId="19" fillId="0" borderId="38" xfId="1" applyFont="1" applyBorder="1">
      <alignment vertical="center"/>
    </xf>
    <xf numFmtId="0" fontId="19" fillId="0" borderId="39" xfId="1" applyFont="1" applyBorder="1">
      <alignment vertical="center"/>
    </xf>
    <xf numFmtId="0" fontId="19" fillId="0" borderId="40" xfId="1" applyFont="1" applyBorder="1">
      <alignment vertical="center"/>
    </xf>
    <xf numFmtId="0" fontId="19" fillId="0" borderId="41" xfId="1" applyFont="1" applyBorder="1">
      <alignment vertical="center"/>
    </xf>
    <xf numFmtId="0" fontId="19" fillId="0" borderId="42" xfId="1" applyFont="1" applyBorder="1">
      <alignment vertical="center"/>
    </xf>
    <xf numFmtId="0" fontId="20" fillId="0" borderId="2" xfId="1" applyFont="1" applyBorder="1" applyAlignment="1">
      <alignment horizontal="left" vertical="center"/>
    </xf>
    <xf numFmtId="177" fontId="20" fillId="0" borderId="2" xfId="1" applyNumberFormat="1" applyFont="1" applyBorder="1" applyAlignment="1">
      <alignment vertical="center"/>
    </xf>
    <xf numFmtId="49" fontId="20" fillId="0" borderId="2" xfId="1" applyNumberFormat="1" applyFont="1" applyBorder="1" applyAlignment="1">
      <alignment horizontal="left" vertical="center" shrinkToFit="1"/>
    </xf>
    <xf numFmtId="177" fontId="19" fillId="0" borderId="0" xfId="1" applyNumberFormat="1" applyFont="1">
      <alignment vertical="center"/>
    </xf>
    <xf numFmtId="0" fontId="19" fillId="0" borderId="0" xfId="1" applyFont="1" applyAlignment="1"/>
    <xf numFmtId="0" fontId="19" fillId="0" borderId="0" xfId="1" applyFont="1" applyBorder="1" applyAlignment="1"/>
    <xf numFmtId="0" fontId="20" fillId="0" borderId="0" xfId="1" applyFont="1" applyAlignment="1"/>
    <xf numFmtId="0" fontId="20" fillId="0" borderId="0" xfId="1" applyFont="1">
      <alignment vertical="center"/>
    </xf>
    <xf numFmtId="0" fontId="19" fillId="0" borderId="0" xfId="1" applyFont="1" applyAlignment="1">
      <alignment horizontal="left"/>
    </xf>
    <xf numFmtId="0" fontId="20" fillId="0" borderId="15" xfId="1" applyFont="1" applyBorder="1" applyAlignment="1"/>
    <xf numFmtId="0" fontId="20" fillId="0" borderId="13" xfId="1" applyFont="1" applyBorder="1" applyAlignment="1">
      <alignment horizontal="right"/>
    </xf>
    <xf numFmtId="38" fontId="19" fillId="0" borderId="0" xfId="2" applyFont="1" applyBorder="1" applyAlignment="1">
      <alignment horizontal="center" vertical="center"/>
    </xf>
    <xf numFmtId="38" fontId="19" fillId="0" borderId="0" xfId="2" applyFont="1" applyBorder="1" applyAlignment="1">
      <alignment vertical="center"/>
    </xf>
    <xf numFmtId="0" fontId="19" fillId="0" borderId="0" xfId="1" applyFont="1" applyBorder="1" applyAlignment="1">
      <alignment horizontal="center" vertical="center" textRotation="255" shrinkToFit="1"/>
    </xf>
    <xf numFmtId="0" fontId="19" fillId="0" borderId="51" xfId="1" applyFont="1" applyBorder="1" applyAlignment="1">
      <alignment horizontal="center" vertical="center"/>
    </xf>
    <xf numFmtId="0" fontId="19" fillId="0" borderId="0" xfId="1" applyFont="1" applyAlignment="1">
      <alignment horizontal="right"/>
    </xf>
    <xf numFmtId="0" fontId="17" fillId="0" borderId="0" xfId="1" applyFont="1">
      <alignment vertical="center"/>
    </xf>
    <xf numFmtId="0" fontId="20" fillId="0" borderId="18" xfId="1" applyFont="1" applyBorder="1" applyAlignment="1">
      <alignment horizontal="center" vertical="center" shrinkToFit="1"/>
    </xf>
    <xf numFmtId="0" fontId="19" fillId="0" borderId="30" xfId="1" applyFont="1" applyBorder="1" applyAlignment="1">
      <alignment horizontal="center" vertical="center"/>
    </xf>
    <xf numFmtId="0" fontId="20" fillId="0" borderId="59" xfId="1" applyFont="1" applyBorder="1" applyAlignment="1">
      <alignment horizontal="center" vertical="center"/>
    </xf>
    <xf numFmtId="0" fontId="20" fillId="0" borderId="65" xfId="1" applyFont="1" applyBorder="1" applyAlignment="1">
      <alignment horizontal="center" vertical="center"/>
    </xf>
    <xf numFmtId="0" fontId="19" fillId="0" borderId="47" xfId="1" applyFont="1" applyBorder="1" applyAlignment="1">
      <alignment vertical="center"/>
    </xf>
    <xf numFmtId="0" fontId="19" fillId="0" borderId="28" xfId="1" applyFont="1" applyBorder="1" applyAlignment="1">
      <alignment horizontal="center" vertical="center" shrinkToFit="1"/>
    </xf>
    <xf numFmtId="0" fontId="19" fillId="0" borderId="59" xfId="1" applyFont="1" applyBorder="1" applyAlignment="1">
      <alignment horizontal="center" vertical="center"/>
    </xf>
    <xf numFmtId="0" fontId="22" fillId="0" borderId="0" xfId="1" applyFont="1">
      <alignment vertical="center"/>
    </xf>
    <xf numFmtId="0" fontId="20" fillId="0" borderId="31" xfId="1" applyFont="1" applyBorder="1" applyAlignment="1">
      <alignment horizontal="center" vertical="center"/>
    </xf>
    <xf numFmtId="0" fontId="19" fillId="0" borderId="32" xfId="1" applyFont="1" applyBorder="1" applyAlignment="1">
      <alignment horizontal="center" vertical="center" shrinkToFit="1"/>
    </xf>
    <xf numFmtId="0" fontId="19" fillId="0" borderId="36" xfId="1" applyFont="1" applyBorder="1" applyAlignment="1">
      <alignment horizontal="center" vertical="center"/>
    </xf>
    <xf numFmtId="0" fontId="20" fillId="0" borderId="37" xfId="1" applyFont="1" applyBorder="1" applyAlignment="1">
      <alignment horizontal="center" vertical="center"/>
    </xf>
    <xf numFmtId="0" fontId="19" fillId="0" borderId="58" xfId="1" applyFont="1" applyBorder="1" applyAlignment="1">
      <alignment horizontal="center" vertical="center"/>
    </xf>
    <xf numFmtId="0" fontId="20" fillId="0" borderId="52" xfId="1" applyFont="1" applyBorder="1" applyAlignment="1">
      <alignment horizontal="center" vertical="center"/>
    </xf>
    <xf numFmtId="0" fontId="23" fillId="0" borderId="0" xfId="1" applyFont="1">
      <alignment vertical="center"/>
    </xf>
    <xf numFmtId="0" fontId="17" fillId="0" borderId="0" xfId="0" applyFont="1" applyAlignment="1">
      <alignment vertical="center"/>
    </xf>
    <xf numFmtId="0" fontId="18" fillId="0" borderId="0" xfId="0" applyFont="1" applyAlignment="1">
      <alignment vertical="center"/>
    </xf>
    <xf numFmtId="0" fontId="17" fillId="0" borderId="0" xfId="1" applyFont="1" applyBorder="1" applyAlignment="1" applyProtection="1">
      <alignment vertical="center" shrinkToFit="1"/>
      <protection locked="0"/>
    </xf>
    <xf numFmtId="0" fontId="20" fillId="0" borderId="0" xfId="0" applyFont="1" applyAlignment="1">
      <alignment vertical="center"/>
    </xf>
    <xf numFmtId="0" fontId="19" fillId="0" borderId="18" xfId="1" applyFont="1" applyBorder="1" applyAlignment="1">
      <alignment horizontal="center" vertical="center" shrinkToFit="1"/>
    </xf>
    <xf numFmtId="0" fontId="17" fillId="0" borderId="0" xfId="0" applyFont="1" applyAlignment="1">
      <alignment vertical="center" wrapText="1"/>
    </xf>
    <xf numFmtId="0" fontId="17" fillId="0" borderId="58" xfId="0" applyFont="1" applyBorder="1" applyAlignment="1">
      <alignment horizontal="center" vertical="center"/>
    </xf>
    <xf numFmtId="0" fontId="17" fillId="0" borderId="30" xfId="0" applyFont="1" applyBorder="1" applyAlignment="1">
      <alignment horizontal="center" vertical="center"/>
    </xf>
    <xf numFmtId="0" fontId="17" fillId="0" borderId="36" xfId="0" applyFont="1" applyBorder="1" applyAlignment="1">
      <alignment horizontal="center" vertical="center"/>
    </xf>
    <xf numFmtId="0" fontId="17" fillId="0" borderId="0" xfId="0" applyFont="1" applyBorder="1" applyAlignment="1">
      <alignment horizontal="center" vertical="center"/>
    </xf>
    <xf numFmtId="0" fontId="24" fillId="0" borderId="0" xfId="0" applyFont="1" applyBorder="1" applyAlignment="1">
      <alignment horizontal="left" vertical="center"/>
    </xf>
    <xf numFmtId="0" fontId="19" fillId="0" borderId="0" xfId="0" applyFont="1" applyBorder="1" applyAlignment="1">
      <alignment horizontal="center" vertical="center"/>
    </xf>
    <xf numFmtId="0" fontId="19" fillId="0" borderId="0" xfId="0" applyFont="1" applyBorder="1" applyAlignment="1">
      <alignment horizontal="center" vertical="center" shrinkToFit="1"/>
    </xf>
    <xf numFmtId="0" fontId="3" fillId="0" borderId="0" xfId="1" applyFont="1" applyAlignment="1">
      <alignment horizontal="left" vertical="center"/>
    </xf>
    <xf numFmtId="0" fontId="17" fillId="0" borderId="57" xfId="0" applyFont="1" applyBorder="1" applyAlignment="1">
      <alignment vertical="center"/>
    </xf>
    <xf numFmtId="49" fontId="22" fillId="0" borderId="1" xfId="1" applyNumberFormat="1" applyFont="1" applyFill="1" applyBorder="1" applyAlignment="1">
      <alignment horizontal="center" vertical="center"/>
    </xf>
    <xf numFmtId="0" fontId="22" fillId="0" borderId="66" xfId="1" applyFont="1" applyBorder="1" applyAlignment="1">
      <alignment horizontal="center" vertical="center"/>
    </xf>
    <xf numFmtId="0" fontId="20" fillId="0" borderId="2" xfId="1" applyFont="1" applyBorder="1" applyAlignment="1">
      <alignment horizontal="center" vertical="center"/>
    </xf>
    <xf numFmtId="0" fontId="19" fillId="0" borderId="0" xfId="1" applyFont="1" applyAlignment="1">
      <alignment vertical="center" wrapText="1"/>
    </xf>
    <xf numFmtId="0" fontId="3" fillId="0" borderId="0" xfId="1" applyFont="1" applyAlignment="1">
      <alignment horizontal="left" vertical="center"/>
    </xf>
    <xf numFmtId="0" fontId="23" fillId="0" borderId="0" xfId="1" applyFont="1" applyFill="1" applyBorder="1">
      <alignment vertical="center"/>
    </xf>
    <xf numFmtId="0" fontId="23" fillId="0" borderId="0" xfId="1" quotePrefix="1" applyFont="1" applyFill="1" applyBorder="1" applyAlignment="1">
      <alignment vertical="center"/>
    </xf>
    <xf numFmtId="0" fontId="23" fillId="0" borderId="0" xfId="1" applyFont="1" applyBorder="1">
      <alignment vertical="center"/>
    </xf>
    <xf numFmtId="0" fontId="19" fillId="0" borderId="0" xfId="1" applyFont="1" applyFill="1">
      <alignment vertical="center"/>
    </xf>
    <xf numFmtId="0" fontId="19" fillId="0" borderId="0" xfId="1" applyFont="1" applyFill="1" applyAlignment="1"/>
    <xf numFmtId="0" fontId="20" fillId="0" borderId="0" xfId="1" applyFont="1" applyFill="1" applyAlignment="1"/>
    <xf numFmtId="0" fontId="19" fillId="0" borderId="0" xfId="1" applyFont="1" applyFill="1" applyAlignment="1">
      <alignment horizontal="left"/>
    </xf>
    <xf numFmtId="0" fontId="19" fillId="0" borderId="0" xfId="1" applyFont="1" applyFill="1" applyAlignment="1">
      <alignment horizontal="center" vertical="center"/>
    </xf>
    <xf numFmtId="0" fontId="23" fillId="0" borderId="0" xfId="1" applyFont="1" applyFill="1">
      <alignment vertical="center"/>
    </xf>
    <xf numFmtId="0" fontId="23" fillId="0" borderId="0" xfId="1" applyFont="1" applyAlignment="1">
      <alignment vertical="center"/>
    </xf>
    <xf numFmtId="0" fontId="17" fillId="0" borderId="0" xfId="0" applyNumberFormat="1" applyFont="1" applyAlignment="1">
      <alignment vertical="center"/>
    </xf>
    <xf numFmtId="0" fontId="20" fillId="0" borderId="0" xfId="1" applyFont="1" applyAlignment="1">
      <alignment vertical="center"/>
    </xf>
    <xf numFmtId="49" fontId="17" fillId="0" borderId="0" xfId="0" applyNumberFormat="1" applyFont="1" applyAlignment="1">
      <alignment vertical="center"/>
    </xf>
    <xf numFmtId="0" fontId="17" fillId="0" borderId="0" xfId="0" quotePrefix="1" applyFont="1" applyAlignment="1">
      <alignment vertical="center"/>
    </xf>
    <xf numFmtId="0" fontId="19" fillId="4" borderId="0" xfId="1" applyFont="1" applyFill="1">
      <alignment vertical="center"/>
    </xf>
    <xf numFmtId="0" fontId="19" fillId="4" borderId="0" xfId="1" applyFont="1" applyFill="1" applyAlignment="1">
      <alignment horizontal="center" vertical="center"/>
    </xf>
    <xf numFmtId="0" fontId="19" fillId="4" borderId="0" xfId="1" applyFont="1" applyFill="1" applyAlignment="1"/>
    <xf numFmtId="0" fontId="20" fillId="4" borderId="0" xfId="1" applyFont="1" applyFill="1" applyAlignment="1"/>
    <xf numFmtId="0" fontId="19" fillId="4" borderId="0" xfId="1" applyFont="1" applyFill="1" applyAlignment="1">
      <alignment horizontal="left"/>
    </xf>
    <xf numFmtId="0" fontId="3" fillId="4" borderId="0" xfId="1" applyFont="1" applyFill="1" applyAlignment="1">
      <alignment horizontal="left" vertical="center"/>
    </xf>
    <xf numFmtId="0" fontId="17" fillId="4" borderId="0" xfId="0" applyFont="1" applyFill="1" applyAlignment="1">
      <alignment vertical="center"/>
    </xf>
    <xf numFmtId="0" fontId="17" fillId="4" borderId="0" xfId="1" applyFont="1" applyFill="1" applyBorder="1" applyAlignment="1" applyProtection="1">
      <alignment vertical="center" shrinkToFit="1"/>
      <protection locked="0"/>
    </xf>
    <xf numFmtId="0" fontId="20" fillId="4" borderId="0" xfId="0" applyFont="1" applyFill="1" applyAlignment="1">
      <alignment vertical="center"/>
    </xf>
    <xf numFmtId="0" fontId="17" fillId="0" borderId="57" xfId="0" applyFont="1" applyBorder="1" applyAlignment="1">
      <alignment horizontal="center" vertical="center"/>
    </xf>
    <xf numFmtId="0" fontId="22" fillId="0" borderId="66" xfId="1" applyFont="1" applyBorder="1" applyAlignment="1">
      <alignment vertical="center"/>
    </xf>
    <xf numFmtId="0" fontId="38" fillId="2" borderId="0" xfId="1" applyFont="1" applyFill="1" applyBorder="1" applyAlignment="1">
      <alignment horizontal="center" vertical="center"/>
    </xf>
    <xf numFmtId="38" fontId="38" fillId="2" borderId="0" xfId="1" applyNumberFormat="1" applyFont="1" applyFill="1" applyBorder="1" applyAlignment="1">
      <alignment horizontal="center" vertical="center"/>
    </xf>
    <xf numFmtId="0" fontId="39" fillId="2" borderId="0" xfId="1" applyFont="1" applyFill="1" applyBorder="1" applyAlignment="1">
      <alignment horizontal="center"/>
    </xf>
    <xf numFmtId="0" fontId="39" fillId="3" borderId="0" xfId="1" applyFont="1" applyFill="1">
      <alignment vertical="center"/>
    </xf>
    <xf numFmtId="0" fontId="38" fillId="3" borderId="0" xfId="1" applyFont="1" applyFill="1" applyAlignment="1">
      <alignment horizontal="right" vertical="center"/>
    </xf>
    <xf numFmtId="38" fontId="38" fillId="3" borderId="0" xfId="1" applyNumberFormat="1" applyFont="1" applyFill="1" applyAlignment="1">
      <alignment vertical="center"/>
    </xf>
    <xf numFmtId="0" fontId="39" fillId="3" borderId="0" xfId="1" applyFont="1" applyFill="1" applyBorder="1" applyAlignment="1">
      <alignment horizontal="center"/>
    </xf>
    <xf numFmtId="0" fontId="41" fillId="0" borderId="0" xfId="0" applyFont="1" applyAlignment="1">
      <alignment horizontal="center" vertical="center"/>
    </xf>
    <xf numFmtId="0" fontId="42" fillId="0" borderId="0" xfId="0" applyFont="1" applyAlignment="1">
      <alignment horizontal="center" vertical="center"/>
    </xf>
    <xf numFmtId="0" fontId="43" fillId="0" borderId="0" xfId="0" applyFont="1" applyAlignment="1">
      <alignment horizontal="center" vertical="center"/>
    </xf>
    <xf numFmtId="0" fontId="44" fillId="0" borderId="0" xfId="0" applyFont="1" applyAlignment="1">
      <alignment horizontal="center" vertical="center"/>
    </xf>
    <xf numFmtId="0" fontId="45" fillId="5" borderId="68" xfId="0" applyFont="1" applyFill="1" applyBorder="1" applyAlignment="1">
      <alignment vertical="center"/>
    </xf>
    <xf numFmtId="0" fontId="3" fillId="5" borderId="68" xfId="1" applyFont="1" applyFill="1" applyBorder="1" applyAlignment="1">
      <alignment horizontal="left" vertical="center"/>
    </xf>
    <xf numFmtId="0" fontId="19" fillId="5" borderId="68" xfId="1" applyFont="1" applyFill="1" applyBorder="1">
      <alignment vertical="center"/>
    </xf>
    <xf numFmtId="0" fontId="3" fillId="5" borderId="67" xfId="1" applyFont="1" applyFill="1" applyBorder="1" applyAlignment="1">
      <alignment horizontal="left" vertical="center"/>
    </xf>
    <xf numFmtId="0" fontId="37" fillId="5" borderId="68" xfId="1" applyFont="1" applyFill="1" applyBorder="1" applyAlignment="1">
      <alignment horizontal="left" vertical="center"/>
    </xf>
    <xf numFmtId="0" fontId="23" fillId="5" borderId="68" xfId="1" applyFont="1" applyFill="1" applyBorder="1" applyAlignment="1">
      <alignment horizontal="left" vertical="center"/>
    </xf>
    <xf numFmtId="0" fontId="23" fillId="5" borderId="68" xfId="1" applyFont="1" applyFill="1" applyBorder="1" applyAlignment="1"/>
    <xf numFmtId="0" fontId="3" fillId="5" borderId="69" xfId="1" applyFont="1" applyFill="1" applyBorder="1" applyAlignment="1">
      <alignment horizontal="left" vertical="center"/>
    </xf>
    <xf numFmtId="0" fontId="23" fillId="5" borderId="70" xfId="1" applyFont="1" applyFill="1" applyBorder="1">
      <alignment vertical="center"/>
    </xf>
    <xf numFmtId="0" fontId="19" fillId="5" borderId="70" xfId="1" applyFont="1" applyFill="1" applyBorder="1">
      <alignment vertical="center"/>
    </xf>
    <xf numFmtId="0" fontId="23" fillId="5" borderId="72" xfId="1" applyFont="1" applyFill="1" applyBorder="1">
      <alignment vertical="center"/>
    </xf>
    <xf numFmtId="0" fontId="23" fillId="5" borderId="73" xfId="1" applyFont="1" applyFill="1" applyBorder="1">
      <alignment vertical="center"/>
    </xf>
    <xf numFmtId="0" fontId="23" fillId="5" borderId="74" xfId="1" applyFont="1" applyFill="1" applyBorder="1">
      <alignment vertical="center"/>
    </xf>
    <xf numFmtId="0" fontId="23" fillId="5" borderId="71" xfId="1" applyFont="1" applyFill="1" applyBorder="1">
      <alignment vertical="center"/>
    </xf>
    <xf numFmtId="0" fontId="23" fillId="5" borderId="0" xfId="1" applyFont="1" applyFill="1" applyBorder="1">
      <alignment vertical="center"/>
    </xf>
    <xf numFmtId="0" fontId="23" fillId="5" borderId="0" xfId="1" applyFont="1" applyFill="1">
      <alignment vertical="center"/>
    </xf>
    <xf numFmtId="0" fontId="19" fillId="5" borderId="0" xfId="1" applyFont="1" applyFill="1">
      <alignment vertical="center"/>
    </xf>
    <xf numFmtId="0" fontId="39" fillId="5" borderId="0" xfId="1" applyFont="1" applyFill="1" applyBorder="1" applyAlignment="1">
      <alignment horizontal="center" vertical="center"/>
    </xf>
    <xf numFmtId="0" fontId="40" fillId="5" borderId="0" xfId="1" applyFont="1" applyFill="1" applyBorder="1" applyAlignment="1">
      <alignment vertical="center"/>
    </xf>
    <xf numFmtId="0" fontId="46" fillId="5" borderId="30" xfId="0" applyFont="1" applyFill="1" applyBorder="1" applyAlignment="1">
      <alignment horizontal="center" vertical="center"/>
    </xf>
    <xf numFmtId="0" fontId="46" fillId="0" borderId="0" xfId="0" applyFont="1">
      <alignment vertical="center"/>
    </xf>
    <xf numFmtId="0" fontId="46" fillId="0" borderId="0" xfId="0" applyFont="1" applyAlignment="1">
      <alignment horizontal="right" vertical="center" indent="1"/>
    </xf>
    <xf numFmtId="0" fontId="46" fillId="0" borderId="0" xfId="0" applyFont="1" applyAlignment="1">
      <alignment horizontal="right" vertical="center"/>
    </xf>
    <xf numFmtId="0" fontId="46" fillId="5" borderId="13" xfId="0" applyFont="1" applyFill="1" applyBorder="1" applyAlignment="1">
      <alignment horizontal="right" vertical="center"/>
    </xf>
    <xf numFmtId="0" fontId="46" fillId="5" borderId="13" xfId="0" applyFont="1" applyFill="1" applyBorder="1">
      <alignment vertical="center"/>
    </xf>
    <xf numFmtId="0" fontId="47" fillId="0" borderId="0" xfId="0" quotePrefix="1" applyFont="1" applyBorder="1" applyAlignment="1">
      <alignment horizontal="center" vertical="center"/>
    </xf>
    <xf numFmtId="0" fontId="46" fillId="2" borderId="75" xfId="0" applyFont="1" applyFill="1" applyBorder="1">
      <alignment vertical="center"/>
    </xf>
    <xf numFmtId="0" fontId="46" fillId="2" borderId="2" xfId="0" applyFont="1" applyFill="1" applyBorder="1" applyAlignment="1">
      <alignment horizontal="right" vertical="center"/>
    </xf>
    <xf numFmtId="0" fontId="46" fillId="2" borderId="2" xfId="0" applyFont="1" applyFill="1" applyBorder="1" applyAlignment="1">
      <alignment horizontal="right" vertical="center" indent="1"/>
    </xf>
    <xf numFmtId="0" fontId="46" fillId="2" borderId="2" xfId="0" applyFont="1" applyFill="1" applyBorder="1">
      <alignment vertical="center"/>
    </xf>
    <xf numFmtId="0" fontId="46" fillId="2" borderId="76" xfId="0" applyFont="1" applyFill="1" applyBorder="1">
      <alignment vertical="center"/>
    </xf>
    <xf numFmtId="0" fontId="46" fillId="2" borderId="47" xfId="0" applyFont="1" applyFill="1" applyBorder="1">
      <alignment vertical="center"/>
    </xf>
    <xf numFmtId="0" fontId="46" fillId="0" borderId="0" xfId="0" applyFont="1" applyBorder="1" applyAlignment="1">
      <alignment horizontal="right" vertical="center"/>
    </xf>
    <xf numFmtId="0" fontId="46" fillId="0" borderId="0" xfId="0" applyFont="1" applyBorder="1">
      <alignment vertical="center"/>
    </xf>
    <xf numFmtId="0" fontId="46" fillId="2" borderId="48" xfId="0" applyFont="1" applyFill="1" applyBorder="1">
      <alignment vertical="center"/>
    </xf>
    <xf numFmtId="0" fontId="46" fillId="0" borderId="0" xfId="0" applyFont="1" applyBorder="1" applyAlignment="1">
      <alignment horizontal="left" vertical="center" indent="1"/>
    </xf>
    <xf numFmtId="0" fontId="46" fillId="0" borderId="0" xfId="0" applyFont="1" applyBorder="1" applyAlignment="1">
      <alignment horizontal="center" vertical="center"/>
    </xf>
    <xf numFmtId="0" fontId="46" fillId="0" borderId="0" xfId="0" applyFont="1" applyBorder="1" applyAlignment="1">
      <alignment horizontal="left" vertical="center"/>
    </xf>
    <xf numFmtId="0" fontId="48" fillId="0" borderId="0" xfId="0" applyFont="1" applyBorder="1">
      <alignment vertical="center"/>
    </xf>
    <xf numFmtId="0" fontId="46" fillId="2" borderId="77" xfId="0" applyFont="1" applyFill="1" applyBorder="1">
      <alignment vertical="center"/>
    </xf>
    <xf numFmtId="0" fontId="46" fillId="2" borderId="1" xfId="0" applyFont="1" applyFill="1" applyBorder="1" applyAlignment="1">
      <alignment horizontal="right" vertical="center"/>
    </xf>
    <xf numFmtId="0" fontId="46" fillId="2" borderId="1" xfId="0" applyFont="1" applyFill="1" applyBorder="1" applyAlignment="1">
      <alignment horizontal="right" vertical="center" indent="1"/>
    </xf>
    <xf numFmtId="0" fontId="46" fillId="2" borderId="1" xfId="0" applyFont="1" applyFill="1" applyBorder="1">
      <alignment vertical="center"/>
    </xf>
    <xf numFmtId="0" fontId="46" fillId="2" borderId="78" xfId="0" applyFont="1" applyFill="1" applyBorder="1">
      <alignment vertical="center"/>
    </xf>
    <xf numFmtId="0" fontId="46" fillId="0" borderId="0" xfId="0" applyFont="1" applyBorder="1" applyAlignment="1">
      <alignment horizontal="center" vertical="center"/>
    </xf>
    <xf numFmtId="0" fontId="48" fillId="0" borderId="0" xfId="0" applyFont="1" applyBorder="1" applyAlignment="1">
      <alignment horizontal="right" vertical="top"/>
    </xf>
    <xf numFmtId="0" fontId="46" fillId="0" borderId="0" xfId="0" applyFont="1" applyBorder="1" applyAlignment="1">
      <alignment horizontal="right" vertical="top"/>
    </xf>
    <xf numFmtId="0" fontId="46" fillId="0" borderId="0" xfId="0" applyFont="1" applyAlignment="1">
      <alignment vertical="top"/>
    </xf>
    <xf numFmtId="0" fontId="46" fillId="2" borderId="47" xfId="0" applyFont="1" applyFill="1" applyBorder="1" applyAlignment="1">
      <alignment vertical="top"/>
    </xf>
    <xf numFmtId="0" fontId="46" fillId="0" borderId="0" xfId="0" applyFont="1" applyBorder="1" applyAlignment="1">
      <alignment vertical="top"/>
    </xf>
    <xf numFmtId="0" fontId="46" fillId="2" borderId="48" xfId="0" applyFont="1" applyFill="1" applyBorder="1" applyAlignment="1">
      <alignment vertical="top"/>
    </xf>
    <xf numFmtId="0" fontId="46" fillId="0" borderId="0" xfId="0" applyFont="1" applyAlignment="1">
      <alignment vertical="center" wrapText="1"/>
    </xf>
    <xf numFmtId="0" fontId="46" fillId="2" borderId="47" xfId="0" applyFont="1" applyFill="1" applyBorder="1" applyAlignment="1">
      <alignment vertical="center" wrapText="1"/>
    </xf>
    <xf numFmtId="0" fontId="46" fillId="0" borderId="0" xfId="0" applyFont="1" applyBorder="1" applyAlignment="1">
      <alignment horizontal="right" vertical="top" wrapText="1"/>
    </xf>
    <xf numFmtId="0" fontId="46" fillId="0" borderId="0" xfId="0" applyFont="1" applyBorder="1" applyAlignment="1">
      <alignment horizontal="left" vertical="top" wrapText="1"/>
    </xf>
    <xf numFmtId="0" fontId="46" fillId="0" borderId="0" xfId="0" applyFont="1" applyBorder="1" applyAlignment="1">
      <alignment vertical="center" wrapText="1"/>
    </xf>
    <xf numFmtId="0" fontId="46" fillId="2" borderId="48" xfId="0" applyFont="1" applyFill="1" applyBorder="1" applyAlignment="1">
      <alignment vertical="center" wrapText="1"/>
    </xf>
    <xf numFmtId="0" fontId="46" fillId="0" borderId="0" xfId="0" applyFont="1" applyAlignment="1">
      <alignment vertical="top" wrapText="1"/>
    </xf>
    <xf numFmtId="0" fontId="46" fillId="2" borderId="47" xfId="0" applyFont="1" applyFill="1" applyBorder="1" applyAlignment="1">
      <alignment vertical="top" wrapText="1"/>
    </xf>
    <xf numFmtId="0" fontId="46" fillId="0" borderId="0" xfId="0" applyFont="1" applyBorder="1" applyAlignment="1">
      <alignment vertical="top" wrapText="1"/>
    </xf>
    <xf numFmtId="0" fontId="46" fillId="2" borderId="48" xfId="0" applyFont="1" applyFill="1" applyBorder="1" applyAlignment="1">
      <alignment vertical="top" wrapText="1"/>
    </xf>
    <xf numFmtId="0" fontId="46" fillId="0" borderId="0" xfId="0" applyFont="1" applyBorder="1" applyAlignment="1">
      <alignment horizontal="center" vertical="top"/>
    </xf>
    <xf numFmtId="0" fontId="46" fillId="0" borderId="0" xfId="0" applyFont="1" applyBorder="1" applyAlignment="1">
      <alignment horizontal="left" vertical="top"/>
    </xf>
    <xf numFmtId="0" fontId="48" fillId="0" borderId="0" xfId="0" applyFont="1" applyBorder="1" applyAlignment="1">
      <alignment horizontal="left" vertical="top" wrapText="1"/>
    </xf>
    <xf numFmtId="0" fontId="46" fillId="0" borderId="54" xfId="0" applyFont="1" applyBorder="1" applyAlignment="1">
      <alignment horizontal="right" vertical="center"/>
    </xf>
    <xf numFmtId="0" fontId="46" fillId="0" borderId="53" xfId="0" applyFont="1" applyFill="1" applyBorder="1" applyAlignment="1">
      <alignment horizontal="right" vertical="center" indent="1"/>
    </xf>
    <xf numFmtId="0" fontId="46" fillId="0" borderId="54" xfId="0" applyFont="1" applyBorder="1" applyAlignment="1">
      <alignment horizontal="right" vertical="top" wrapText="1"/>
    </xf>
    <xf numFmtId="0" fontId="46" fillId="0" borderId="53" xfId="0" applyFont="1" applyFill="1" applyBorder="1" applyAlignment="1">
      <alignment horizontal="right" vertical="top" wrapText="1"/>
    </xf>
    <xf numFmtId="0" fontId="46" fillId="0" borderId="54" xfId="0" applyFont="1" applyBorder="1" applyAlignment="1">
      <alignment horizontal="right" vertical="top"/>
    </xf>
    <xf numFmtId="0" fontId="46" fillId="0" borderId="53" xfId="0" applyFont="1" applyFill="1" applyBorder="1" applyAlignment="1">
      <alignment horizontal="right" vertical="top"/>
    </xf>
    <xf numFmtId="0" fontId="48" fillId="0" borderId="54" xfId="0" applyFont="1" applyBorder="1" applyAlignment="1">
      <alignment horizontal="right" vertical="top"/>
    </xf>
    <xf numFmtId="0" fontId="48" fillId="0" borderId="53" xfId="0" applyFont="1" applyFill="1" applyBorder="1" applyAlignment="1">
      <alignment horizontal="right" vertical="center" indent="1"/>
    </xf>
    <xf numFmtId="0" fontId="50" fillId="0" borderId="54" xfId="0" applyFont="1" applyBorder="1" applyAlignment="1">
      <alignment horizontal="right" vertical="center"/>
    </xf>
    <xf numFmtId="0" fontId="50" fillId="0" borderId="53" xfId="0" applyFont="1" applyFill="1" applyBorder="1" applyAlignment="1">
      <alignment horizontal="right" vertical="center" indent="1"/>
    </xf>
    <xf numFmtId="0" fontId="46" fillId="0" borderId="0" xfId="0" applyFont="1" applyFill="1" applyBorder="1" applyAlignment="1">
      <alignment horizontal="right" vertical="center"/>
    </xf>
    <xf numFmtId="0" fontId="46" fillId="0" borderId="0" xfId="0" applyFont="1" applyFill="1" applyBorder="1">
      <alignment vertical="center"/>
    </xf>
    <xf numFmtId="0" fontId="46" fillId="0" borderId="79" xfId="0" applyFont="1" applyBorder="1" applyAlignment="1">
      <alignment horizontal="right" vertical="center"/>
    </xf>
    <xf numFmtId="0" fontId="46" fillId="0" borderId="80" xfId="0" applyFont="1" applyFill="1" applyBorder="1" applyAlignment="1">
      <alignment horizontal="right" vertical="center" indent="1"/>
    </xf>
    <xf numFmtId="0" fontId="46" fillId="0" borderId="73" xfId="0" applyFont="1" applyBorder="1">
      <alignment vertical="center"/>
    </xf>
    <xf numFmtId="0" fontId="46" fillId="0" borderId="73" xfId="0" applyFont="1" applyBorder="1" applyAlignment="1">
      <alignment horizontal="center" vertical="center"/>
    </xf>
    <xf numFmtId="0" fontId="46" fillId="0" borderId="0" xfId="0" applyFont="1" applyBorder="1" applyAlignment="1">
      <alignment horizontal="center" vertical="center"/>
    </xf>
    <xf numFmtId="0" fontId="46" fillId="0" borderId="0" xfId="0" applyFont="1" applyBorder="1" applyAlignment="1">
      <alignment horizontal="left" vertical="top" wrapText="1"/>
    </xf>
    <xf numFmtId="0" fontId="50" fillId="0" borderId="0" xfId="0" applyFont="1" applyBorder="1" applyAlignment="1">
      <alignment horizontal="right" vertical="top" wrapText="1"/>
    </xf>
    <xf numFmtId="0" fontId="46" fillId="5" borderId="82" xfId="0" applyFont="1" applyFill="1" applyBorder="1" applyAlignment="1">
      <alignment horizontal="left" vertical="center" indent="1"/>
    </xf>
    <xf numFmtId="0" fontId="46" fillId="5" borderId="83" xfId="0" applyFont="1" applyFill="1" applyBorder="1" applyAlignment="1">
      <alignment horizontal="left" vertical="center" indent="1"/>
    </xf>
    <xf numFmtId="0" fontId="46" fillId="5" borderId="63" xfId="0" applyFont="1" applyFill="1" applyBorder="1" applyAlignment="1">
      <alignment horizontal="center" vertical="center"/>
    </xf>
    <xf numFmtId="0" fontId="46" fillId="5" borderId="82" xfId="0" applyFont="1" applyFill="1" applyBorder="1" applyAlignment="1">
      <alignment horizontal="center" vertical="center"/>
    </xf>
    <xf numFmtId="0" fontId="46" fillId="5" borderId="83" xfId="0" applyFont="1" applyFill="1" applyBorder="1" applyAlignment="1">
      <alignment horizontal="center" vertical="center"/>
    </xf>
    <xf numFmtId="0" fontId="46" fillId="5" borderId="84" xfId="0" applyFont="1" applyFill="1" applyBorder="1" applyAlignment="1">
      <alignment horizontal="left" vertical="center" indent="1"/>
    </xf>
    <xf numFmtId="0" fontId="46" fillId="5" borderId="58" xfId="0" applyFont="1" applyFill="1" applyBorder="1" applyAlignment="1">
      <alignment horizontal="center" vertical="center"/>
    </xf>
    <xf numFmtId="0" fontId="46" fillId="5" borderId="55" xfId="0" applyFont="1" applyFill="1" applyBorder="1" applyAlignment="1">
      <alignment horizontal="center" vertical="center"/>
    </xf>
    <xf numFmtId="0" fontId="46" fillId="5" borderId="84" xfId="0" applyFont="1" applyFill="1" applyBorder="1" applyAlignment="1">
      <alignment horizontal="center" vertical="center"/>
    </xf>
    <xf numFmtId="0" fontId="51" fillId="5" borderId="57" xfId="0" applyFont="1" applyFill="1" applyBorder="1" applyAlignment="1">
      <alignment horizontal="center" vertical="center" wrapText="1"/>
    </xf>
    <xf numFmtId="0" fontId="51" fillId="5" borderId="25" xfId="0" applyFont="1" applyFill="1" applyBorder="1" applyAlignment="1">
      <alignment horizontal="center" vertical="center" wrapText="1"/>
    </xf>
    <xf numFmtId="0" fontId="46" fillId="5" borderId="26" xfId="0" applyFont="1" applyFill="1" applyBorder="1" applyAlignment="1">
      <alignment horizontal="center" vertical="center"/>
    </xf>
    <xf numFmtId="0" fontId="46" fillId="5" borderId="24" xfId="0" applyFont="1" applyFill="1" applyBorder="1" applyAlignment="1">
      <alignment horizontal="center" vertical="center"/>
    </xf>
    <xf numFmtId="0" fontId="46" fillId="0" borderId="0" xfId="0" applyFont="1" applyAlignment="1">
      <alignment horizontal="left" vertical="center"/>
    </xf>
    <xf numFmtId="0" fontId="46" fillId="2" borderId="47" xfId="0" applyFont="1" applyFill="1" applyBorder="1" applyAlignment="1">
      <alignment horizontal="center" vertical="center"/>
    </xf>
    <xf numFmtId="0" fontId="46" fillId="0" borderId="54" xfId="0" applyFont="1" applyBorder="1" applyAlignment="1">
      <alignment horizontal="center" vertical="center"/>
    </xf>
    <xf numFmtId="0" fontId="46" fillId="0" borderId="53" xfId="0" applyFont="1" applyFill="1" applyBorder="1" applyAlignment="1">
      <alignment horizontal="center" vertical="center"/>
    </xf>
    <xf numFmtId="0" fontId="46" fillId="2" borderId="48" xfId="0" applyFont="1" applyFill="1" applyBorder="1" applyAlignment="1">
      <alignment horizontal="center" vertical="center"/>
    </xf>
    <xf numFmtId="0" fontId="46" fillId="0" borderId="0" xfId="0" applyFont="1" applyAlignment="1">
      <alignment horizontal="center" vertical="center"/>
    </xf>
    <xf numFmtId="0" fontId="46" fillId="0" borderId="2" xfId="0" applyFont="1" applyBorder="1" applyAlignment="1">
      <alignment horizontal="center" vertical="center" wrapText="1"/>
    </xf>
    <xf numFmtId="0" fontId="46" fillId="0" borderId="2" xfId="0" applyFont="1" applyBorder="1" applyAlignment="1">
      <alignment horizontal="center" vertical="center"/>
    </xf>
    <xf numFmtId="0" fontId="23" fillId="0" borderId="0" xfId="1" applyFont="1" applyBorder="1" applyAlignment="1">
      <alignment vertical="center" wrapText="1"/>
    </xf>
    <xf numFmtId="0" fontId="20" fillId="0" borderId="48" xfId="1" applyFont="1" applyBorder="1" applyAlignment="1"/>
    <xf numFmtId="0" fontId="19" fillId="0" borderId="43" xfId="1" applyFont="1" applyBorder="1">
      <alignment vertical="center"/>
    </xf>
    <xf numFmtId="0" fontId="19" fillId="0" borderId="44" xfId="1" applyFont="1" applyBorder="1">
      <alignment vertical="center"/>
    </xf>
    <xf numFmtId="0" fontId="19" fillId="0" borderId="45" xfId="1" applyFont="1" applyBorder="1">
      <alignment vertical="center"/>
    </xf>
    <xf numFmtId="0" fontId="19" fillId="0" borderId="89" xfId="1" applyFont="1" applyBorder="1" applyAlignment="1">
      <alignment horizontal="center" vertical="center" shrinkToFit="1"/>
    </xf>
    <xf numFmtId="0" fontId="19" fillId="0" borderId="93" xfId="1" applyFont="1" applyBorder="1" applyAlignment="1">
      <alignment horizontal="center" vertical="center"/>
    </xf>
    <xf numFmtId="0" fontId="20" fillId="0" borderId="94" xfId="1" applyFont="1" applyBorder="1" applyAlignment="1">
      <alignment horizontal="center" vertical="center"/>
    </xf>
    <xf numFmtId="0" fontId="54" fillId="5" borderId="13" xfId="0" quotePrefix="1" applyFont="1" applyFill="1" applyBorder="1" applyAlignment="1">
      <alignment horizontal="center" vertical="center"/>
    </xf>
    <xf numFmtId="0" fontId="46" fillId="0" borderId="73" xfId="0" applyFont="1" applyBorder="1" applyAlignment="1">
      <alignment horizontal="center" vertical="center"/>
    </xf>
    <xf numFmtId="0" fontId="46" fillId="0" borderId="0" xfId="0" applyFont="1" applyBorder="1" applyAlignment="1">
      <alignment horizontal="left" vertical="top" wrapText="1"/>
    </xf>
    <xf numFmtId="0" fontId="17" fillId="0" borderId="0" xfId="0" applyFont="1" applyBorder="1" applyAlignment="1">
      <alignment horizontal="left" vertical="top" wrapText="1"/>
    </xf>
    <xf numFmtId="0" fontId="51" fillId="7" borderId="87" xfId="0" applyFont="1" applyFill="1" applyBorder="1" applyAlignment="1">
      <alignment horizontal="center" vertical="center"/>
    </xf>
    <xf numFmtId="0" fontId="51" fillId="7" borderId="81" xfId="0" applyFont="1" applyFill="1" applyBorder="1" applyAlignment="1">
      <alignment horizontal="center" vertical="center"/>
    </xf>
    <xf numFmtId="0" fontId="51" fillId="7" borderId="88" xfId="0" applyFont="1" applyFill="1" applyBorder="1" applyAlignment="1">
      <alignment horizontal="center" vertical="center"/>
    </xf>
    <xf numFmtId="0" fontId="51" fillId="7" borderId="85" xfId="0" applyFont="1" applyFill="1" applyBorder="1" applyAlignment="1">
      <alignment horizontal="center" vertical="center" wrapText="1"/>
    </xf>
    <xf numFmtId="0" fontId="51" fillId="7" borderId="86" xfId="0" applyFont="1" applyFill="1" applyBorder="1" applyAlignment="1">
      <alignment horizontal="center" vertical="center" wrapText="1"/>
    </xf>
    <xf numFmtId="0" fontId="51" fillId="7" borderId="85" xfId="0" applyFont="1" applyFill="1" applyBorder="1" applyAlignment="1">
      <alignment horizontal="center" vertical="center"/>
    </xf>
    <xf numFmtId="0" fontId="51" fillId="7" borderId="86" xfId="0" applyFont="1" applyFill="1" applyBorder="1" applyAlignment="1">
      <alignment horizontal="center" vertical="center"/>
    </xf>
    <xf numFmtId="0" fontId="46" fillId="0" borderId="0" xfId="0" applyFont="1" applyBorder="1" applyAlignment="1">
      <alignment horizontal="left" vertical="top"/>
    </xf>
    <xf numFmtId="0" fontId="46" fillId="0" borderId="0" xfId="0" applyFont="1" applyBorder="1" applyAlignment="1">
      <alignment horizontal="left" vertical="center"/>
    </xf>
    <xf numFmtId="0" fontId="46" fillId="0" borderId="3" xfId="0" applyFont="1" applyBorder="1" applyAlignment="1">
      <alignment horizontal="center" vertical="center" wrapText="1"/>
    </xf>
    <xf numFmtId="0" fontId="46" fillId="0" borderId="5" xfId="0" applyFont="1" applyBorder="1" applyAlignment="1">
      <alignment horizontal="center" vertical="center"/>
    </xf>
    <xf numFmtId="0" fontId="46" fillId="0" borderId="4" xfId="0" applyFont="1" applyBorder="1" applyAlignment="1">
      <alignment horizontal="center" vertical="center"/>
    </xf>
    <xf numFmtId="0" fontId="49" fillId="5" borderId="63" xfId="0" applyFont="1" applyFill="1" applyBorder="1" applyAlignment="1">
      <alignment horizontal="left" vertical="center" wrapText="1"/>
    </xf>
    <xf numFmtId="0" fontId="46" fillId="5" borderId="64" xfId="0" applyFont="1" applyFill="1" applyBorder="1" applyAlignment="1">
      <alignment horizontal="left" vertical="center"/>
    </xf>
    <xf numFmtId="0" fontId="46" fillId="5" borderId="29" xfId="0" applyFont="1" applyFill="1" applyBorder="1" applyAlignment="1">
      <alignment horizontal="left" vertical="center"/>
    </xf>
    <xf numFmtId="0" fontId="17" fillId="6" borderId="3"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4" xfId="0" applyFont="1" applyFill="1" applyBorder="1" applyAlignment="1">
      <alignment horizontal="center" vertical="center"/>
    </xf>
    <xf numFmtId="0" fontId="48" fillId="0" borderId="0" xfId="0" applyFont="1" applyBorder="1" applyAlignment="1">
      <alignment horizontal="left" vertical="top" wrapText="1"/>
    </xf>
    <xf numFmtId="0" fontId="20" fillId="0" borderId="8" xfId="1" applyFont="1" applyBorder="1" applyAlignment="1">
      <alignment horizontal="center" vertical="center"/>
    </xf>
    <xf numFmtId="0" fontId="20" fillId="0" borderId="16" xfId="1" applyFont="1" applyBorder="1" applyAlignment="1">
      <alignment horizontal="center" vertical="center"/>
    </xf>
    <xf numFmtId="0" fontId="20" fillId="0" borderId="10" xfId="1" applyFont="1" applyBorder="1" applyAlignment="1">
      <alignment horizontal="center" vertical="center"/>
    </xf>
    <xf numFmtId="0" fontId="20" fillId="0" borderId="14" xfId="1" applyFont="1" applyBorder="1" applyAlignment="1">
      <alignment horizontal="center" vertical="center"/>
    </xf>
    <xf numFmtId="0" fontId="23" fillId="0" borderId="0" xfId="1" applyFont="1" applyAlignment="1">
      <alignment horizontal="right" vertical="center"/>
    </xf>
    <xf numFmtId="0" fontId="20" fillId="0" borderId="2" xfId="1" applyFont="1" applyBorder="1" applyAlignment="1">
      <alignment horizontal="center" vertical="center"/>
    </xf>
    <xf numFmtId="0" fontId="20" fillId="0" borderId="5" xfId="1" applyFont="1" applyBorder="1" applyAlignment="1">
      <alignment horizontal="center" vertical="center"/>
    </xf>
    <xf numFmtId="177" fontId="17" fillId="0" borderId="2" xfId="1" applyNumberFormat="1" applyFont="1" applyFill="1" applyBorder="1" applyAlignment="1">
      <alignment horizontal="center" vertical="center"/>
    </xf>
    <xf numFmtId="179" fontId="31" fillId="0" borderId="5" xfId="1" applyNumberFormat="1" applyFont="1" applyFill="1" applyBorder="1" applyAlignment="1">
      <alignment horizontal="center" vertical="center"/>
    </xf>
    <xf numFmtId="178" fontId="31" fillId="0" borderId="5" xfId="1" applyNumberFormat="1" applyFont="1" applyFill="1" applyBorder="1" applyAlignment="1">
      <alignment horizontal="center" vertical="center"/>
    </xf>
    <xf numFmtId="0" fontId="20" fillId="0" borderId="5" xfId="1" applyFont="1" applyFill="1" applyBorder="1" applyAlignment="1">
      <alignment horizontal="center" vertical="center"/>
    </xf>
    <xf numFmtId="0" fontId="23" fillId="0" borderId="5" xfId="1" applyFont="1" applyFill="1" applyBorder="1" applyAlignment="1">
      <alignment horizontal="center" vertical="center"/>
    </xf>
    <xf numFmtId="0" fontId="20" fillId="0" borderId="6" xfId="1" applyFont="1" applyBorder="1" applyAlignment="1">
      <alignment horizontal="center" vertical="center"/>
    </xf>
    <xf numFmtId="0" fontId="20" fillId="0" borderId="7" xfId="1" applyFont="1" applyBorder="1" applyAlignment="1">
      <alignment horizontal="center" vertical="center"/>
    </xf>
    <xf numFmtId="0" fontId="20" fillId="0" borderId="15" xfId="1" applyFont="1" applyBorder="1" applyAlignment="1">
      <alignment horizontal="center" vertical="center"/>
    </xf>
    <xf numFmtId="0" fontId="20" fillId="0" borderId="13" xfId="1" applyFont="1" applyBorder="1" applyAlignment="1">
      <alignment horizontal="center" vertical="center"/>
    </xf>
    <xf numFmtId="38" fontId="17" fillId="0" borderId="13" xfId="2" applyFont="1" applyBorder="1" applyAlignment="1">
      <alignment horizontal="center" shrinkToFit="1"/>
    </xf>
    <xf numFmtId="0" fontId="17" fillId="0" borderId="5" xfId="1" applyFont="1" applyFill="1" applyBorder="1" applyAlignment="1">
      <alignment horizontal="center" vertical="center"/>
    </xf>
    <xf numFmtId="178" fontId="31" fillId="0" borderId="5" xfId="1" applyNumberFormat="1" applyFont="1" applyFill="1" applyBorder="1" applyAlignment="1">
      <alignment horizontal="center" vertical="center" shrinkToFit="1"/>
    </xf>
    <xf numFmtId="0" fontId="21" fillId="0" borderId="0" xfId="1" applyFont="1" applyAlignment="1">
      <alignment horizontal="center" vertical="center"/>
    </xf>
    <xf numFmtId="0" fontId="20" fillId="0" borderId="0" xfId="0" applyFont="1" applyAlignment="1">
      <alignment horizontal="center" vertical="center"/>
    </xf>
    <xf numFmtId="0" fontId="17" fillId="0" borderId="0" xfId="1" applyFont="1" applyAlignment="1">
      <alignment horizontal="right" vertical="center"/>
    </xf>
    <xf numFmtId="176" fontId="22" fillId="0" borderId="0" xfId="0" applyNumberFormat="1" applyFont="1" applyAlignment="1">
      <alignment horizontal="center" vertical="center"/>
    </xf>
    <xf numFmtId="0" fontId="23" fillId="0" borderId="5" xfId="1" quotePrefix="1" applyFont="1" applyFill="1" applyBorder="1" applyAlignment="1">
      <alignment horizontal="center" vertical="center"/>
    </xf>
    <xf numFmtId="0" fontId="23" fillId="0" borderId="41" xfId="1" applyFont="1" applyBorder="1" applyAlignment="1">
      <alignment horizontal="left" vertical="center" wrapText="1"/>
    </xf>
    <xf numFmtId="0" fontId="23" fillId="0" borderId="0" xfId="1" applyFont="1" applyBorder="1" applyAlignment="1">
      <alignment horizontal="left" vertical="center" wrapText="1"/>
    </xf>
    <xf numFmtId="0" fontId="23" fillId="0" borderId="42" xfId="1" applyFont="1" applyBorder="1" applyAlignment="1">
      <alignment horizontal="left" vertical="center" wrapText="1"/>
    </xf>
    <xf numFmtId="0" fontId="20" fillId="0" borderId="66" xfId="1" applyFont="1" applyBorder="1" applyAlignment="1">
      <alignment horizontal="center" vertical="center"/>
    </xf>
    <xf numFmtId="0" fontId="17" fillId="0" borderId="1" xfId="1" applyFont="1" applyBorder="1" applyAlignment="1">
      <alignment horizontal="left" vertical="center"/>
    </xf>
    <xf numFmtId="0" fontId="20" fillId="0" borderId="0" xfId="1" applyFont="1" applyAlignment="1">
      <alignment horizontal="left" vertical="center"/>
    </xf>
    <xf numFmtId="0" fontId="20" fillId="0" borderId="0" xfId="1" applyFont="1" applyAlignment="1">
      <alignment horizontal="right" vertical="center"/>
    </xf>
    <xf numFmtId="0" fontId="57" fillId="0" borderId="1" xfId="1" applyFont="1" applyFill="1" applyBorder="1" applyAlignment="1">
      <alignment horizontal="center" vertical="center"/>
    </xf>
    <xf numFmtId="0" fontId="23" fillId="0" borderId="7" xfId="1" applyFont="1" applyBorder="1" applyAlignment="1">
      <alignment horizontal="center" vertical="center"/>
    </xf>
    <xf numFmtId="0" fontId="23" fillId="0" borderId="10" xfId="1" applyFont="1" applyBorder="1" applyAlignment="1">
      <alignment horizontal="center" vertical="center"/>
    </xf>
    <xf numFmtId="0" fontId="23" fillId="0" borderId="13" xfId="1" applyFont="1" applyBorder="1" applyAlignment="1">
      <alignment horizontal="center" vertical="center"/>
    </xf>
    <xf numFmtId="0" fontId="23" fillId="0" borderId="14" xfId="1" applyFont="1" applyBorder="1" applyAlignment="1">
      <alignment horizontal="center" vertical="center"/>
    </xf>
    <xf numFmtId="0" fontId="19" fillId="0" borderId="15" xfId="1" applyFont="1" applyBorder="1" applyAlignment="1">
      <alignment horizontal="center" shrinkToFit="1"/>
    </xf>
    <xf numFmtId="0" fontId="19" fillId="0" borderId="13" xfId="1" applyFont="1" applyBorder="1" applyAlignment="1">
      <alignment horizontal="center" shrinkToFit="1"/>
    </xf>
    <xf numFmtId="0" fontId="19" fillId="0" borderId="16" xfId="1" applyFont="1" applyBorder="1" applyAlignment="1">
      <alignment horizontal="center" shrinkToFit="1"/>
    </xf>
    <xf numFmtId="0" fontId="17" fillId="0" borderId="46" xfId="1" applyFont="1" applyBorder="1" applyAlignment="1">
      <alignment horizontal="center" vertical="center"/>
    </xf>
    <xf numFmtId="0" fontId="17" fillId="0" borderId="0" xfId="1" applyFont="1" applyBorder="1" applyAlignment="1">
      <alignment horizontal="center" vertical="center"/>
    </xf>
    <xf numFmtId="0" fontId="17" fillId="0" borderId="17" xfId="1" applyFont="1" applyBorder="1" applyAlignment="1">
      <alignment horizontal="center" vertical="center"/>
    </xf>
    <xf numFmtId="0" fontId="17" fillId="0" borderId="12" xfId="1" applyFont="1" applyBorder="1" applyAlignment="1">
      <alignment horizontal="center" vertical="center"/>
    </xf>
    <xf numFmtId="0" fontId="17" fillId="0" borderId="13" xfId="1" applyFont="1" applyBorder="1" applyAlignment="1">
      <alignment horizontal="center" vertical="center"/>
    </xf>
    <xf numFmtId="0" fontId="17" fillId="0" borderId="14" xfId="1" applyFont="1" applyBorder="1" applyAlignment="1">
      <alignment horizontal="center" vertical="center"/>
    </xf>
    <xf numFmtId="3" fontId="17" fillId="0" borderId="9" xfId="1" applyNumberFormat="1" applyFont="1" applyBorder="1" applyAlignment="1">
      <alignment horizontal="center" vertical="center"/>
    </xf>
    <xf numFmtId="3" fontId="17" fillId="0" borderId="7" xfId="1" applyNumberFormat="1" applyFont="1" applyBorder="1" applyAlignment="1">
      <alignment horizontal="center" vertical="center"/>
    </xf>
    <xf numFmtId="3" fontId="17" fillId="0" borderId="12" xfId="1" applyNumberFormat="1" applyFont="1" applyBorder="1" applyAlignment="1">
      <alignment horizontal="center" vertical="center"/>
    </xf>
    <xf numFmtId="3" fontId="17" fillId="0" borderId="13" xfId="1" applyNumberFormat="1" applyFont="1" applyBorder="1" applyAlignment="1">
      <alignment horizontal="center" vertical="center"/>
    </xf>
    <xf numFmtId="3" fontId="17" fillId="0" borderId="6" xfId="1" applyNumberFormat="1" applyFont="1" applyBorder="1" applyAlignment="1">
      <alignment horizontal="center" vertical="center"/>
    </xf>
    <xf numFmtId="3" fontId="17" fillId="0" borderId="15" xfId="1" applyNumberFormat="1" applyFont="1" applyBorder="1" applyAlignment="1">
      <alignment horizontal="center" vertical="center"/>
    </xf>
    <xf numFmtId="0" fontId="17" fillId="0" borderId="47" xfId="1" applyFont="1" applyBorder="1" applyAlignment="1">
      <alignment horizontal="center"/>
    </xf>
    <xf numFmtId="0" fontId="17" fillId="0" borderId="0" xfId="1" applyFont="1" applyBorder="1" applyAlignment="1">
      <alignment horizontal="center"/>
    </xf>
    <xf numFmtId="0" fontId="17" fillId="0" borderId="1" xfId="1" applyFont="1" applyBorder="1" applyAlignment="1">
      <alignment horizontal="right" vertical="center"/>
    </xf>
    <xf numFmtId="0" fontId="17" fillId="0" borderId="6" xfId="1" applyFont="1" applyBorder="1" applyAlignment="1">
      <alignment horizontal="center" vertical="center"/>
    </xf>
    <xf numFmtId="0" fontId="17" fillId="0" borderId="7" xfId="1" applyFont="1" applyBorder="1" applyAlignment="1">
      <alignment horizontal="center" vertical="center"/>
    </xf>
    <xf numFmtId="0" fontId="17" fillId="0" borderId="15" xfId="1" applyFont="1" applyBorder="1" applyAlignment="1">
      <alignment horizontal="center" vertical="center"/>
    </xf>
    <xf numFmtId="0" fontId="17" fillId="0" borderId="9" xfId="1" applyFont="1" applyBorder="1" applyAlignment="1">
      <alignment horizontal="center" vertical="center"/>
    </xf>
    <xf numFmtId="0" fontId="17" fillId="0" borderId="10" xfId="1" applyFont="1" applyBorder="1" applyAlignment="1">
      <alignment horizontal="center" vertical="center"/>
    </xf>
    <xf numFmtId="0" fontId="23" fillId="0" borderId="9" xfId="1" applyFont="1" applyBorder="1" applyAlignment="1">
      <alignment horizontal="center" vertical="center"/>
    </xf>
    <xf numFmtId="0" fontId="23" fillId="0" borderId="8" xfId="1" applyFont="1" applyBorder="1" applyAlignment="1">
      <alignment horizontal="center" vertical="center"/>
    </xf>
    <xf numFmtId="0" fontId="23" fillId="0" borderId="12" xfId="1" applyFont="1" applyBorder="1" applyAlignment="1">
      <alignment horizontal="center" vertical="center"/>
    </xf>
    <xf numFmtId="0" fontId="23" fillId="0" borderId="16" xfId="1" applyFont="1" applyBorder="1" applyAlignment="1">
      <alignment horizontal="center" vertical="center"/>
    </xf>
    <xf numFmtId="0" fontId="23" fillId="0" borderId="6" xfId="1" applyFont="1" applyBorder="1" applyAlignment="1">
      <alignment horizontal="center"/>
    </xf>
    <xf numFmtId="0" fontId="23" fillId="0" borderId="7" xfId="1" applyFont="1" applyBorder="1" applyAlignment="1">
      <alignment horizontal="center"/>
    </xf>
    <xf numFmtId="0" fontId="23" fillId="0" borderId="8" xfId="1" applyFont="1" applyBorder="1" applyAlignment="1">
      <alignment horizontal="center"/>
    </xf>
    <xf numFmtId="0" fontId="35" fillId="0" borderId="6" xfId="1" applyFont="1" applyBorder="1" applyAlignment="1">
      <alignment horizontal="center" vertical="center" wrapText="1" shrinkToFit="1"/>
    </xf>
    <xf numFmtId="0" fontId="35" fillId="0" borderId="7" xfId="1" applyFont="1" applyBorder="1" applyAlignment="1">
      <alignment horizontal="center" vertical="center" shrinkToFit="1"/>
    </xf>
    <xf numFmtId="0" fontId="35" fillId="0" borderId="8" xfId="1" applyFont="1" applyBorder="1" applyAlignment="1">
      <alignment horizontal="center" vertical="center" shrinkToFit="1"/>
    </xf>
    <xf numFmtId="0" fontId="22" fillId="0" borderId="11" xfId="1" applyFont="1" applyBorder="1" applyAlignment="1">
      <alignment horizontal="center" vertical="center"/>
    </xf>
    <xf numFmtId="178" fontId="24" fillId="0" borderId="5" xfId="1" applyNumberFormat="1" applyFont="1" applyFill="1" applyBorder="1" applyAlignment="1" applyProtection="1">
      <alignment horizontal="center" vertical="center"/>
      <protection locked="0"/>
    </xf>
    <xf numFmtId="180" fontId="24" fillId="0" borderId="5" xfId="1" applyNumberFormat="1" applyFont="1" applyBorder="1" applyAlignment="1">
      <alignment horizontal="right" vertical="center"/>
    </xf>
    <xf numFmtId="0" fontId="20" fillId="0" borderId="1" xfId="1" applyFont="1" applyBorder="1" applyAlignment="1">
      <alignment horizontal="center" vertical="center"/>
    </xf>
    <xf numFmtId="49" fontId="23" fillId="0" borderId="2" xfId="1" applyNumberFormat="1" applyFont="1" applyFill="1" applyBorder="1" applyAlignment="1">
      <alignment horizontal="center" vertical="center"/>
    </xf>
    <xf numFmtId="49" fontId="23" fillId="0" borderId="0" xfId="1" applyNumberFormat="1" applyFont="1" applyFill="1" applyBorder="1" applyAlignment="1">
      <alignment horizontal="center" vertical="center"/>
    </xf>
    <xf numFmtId="0" fontId="17" fillId="0" borderId="1" xfId="1" applyNumberFormat="1" applyFont="1" applyFill="1" applyBorder="1" applyAlignment="1">
      <alignment horizontal="center" vertical="center"/>
    </xf>
    <xf numFmtId="0" fontId="22" fillId="0" borderId="0" xfId="1" applyFont="1" applyBorder="1" applyAlignment="1" applyProtection="1">
      <alignment horizontal="center" vertical="center" shrinkToFit="1"/>
      <protection locked="0"/>
    </xf>
    <xf numFmtId="0" fontId="22" fillId="0" borderId="1" xfId="1" applyFont="1" applyBorder="1" applyAlignment="1" applyProtection="1">
      <alignment horizontal="center" vertical="center" shrinkToFit="1"/>
      <protection locked="0"/>
    </xf>
    <xf numFmtId="0" fontId="22" fillId="0" borderId="0" xfId="1" applyFont="1" applyBorder="1" applyAlignment="1">
      <alignment horizontal="center" vertical="center"/>
    </xf>
    <xf numFmtId="0" fontId="22" fillId="0" borderId="1" xfId="1" applyFont="1" applyBorder="1" applyAlignment="1">
      <alignment horizontal="center" vertical="center"/>
    </xf>
    <xf numFmtId="0" fontId="20" fillId="0" borderId="0" xfId="1" applyFont="1" applyAlignment="1">
      <alignment horizontal="center" vertical="center"/>
    </xf>
    <xf numFmtId="0" fontId="23" fillId="0" borderId="3" xfId="1" applyFont="1" applyBorder="1" applyAlignment="1">
      <alignment horizontal="center" vertical="center" shrinkToFit="1"/>
    </xf>
    <xf numFmtId="0" fontId="23" fillId="0" borderId="5" xfId="1" applyFont="1" applyBorder="1" applyAlignment="1">
      <alignment horizontal="center" vertical="center" shrinkToFit="1"/>
    </xf>
    <xf numFmtId="0" fontId="23" fillId="0" borderId="4" xfId="1" applyFont="1" applyBorder="1" applyAlignment="1">
      <alignment horizontal="center" vertical="center" shrinkToFit="1"/>
    </xf>
    <xf numFmtId="0" fontId="36" fillId="0" borderId="5" xfId="1" applyFont="1" applyBorder="1" applyAlignment="1">
      <alignment horizontal="center" vertical="center"/>
    </xf>
    <xf numFmtId="0" fontId="30" fillId="0" borderId="2" xfId="1" applyFont="1" applyBorder="1" applyAlignment="1">
      <alignment horizontal="center" vertical="top"/>
    </xf>
    <xf numFmtId="0" fontId="23" fillId="0" borderId="18" xfId="1" applyFont="1" applyBorder="1" applyAlignment="1">
      <alignment horizontal="center" vertical="center"/>
    </xf>
    <xf numFmtId="0" fontId="23" fillId="0" borderId="23" xfId="1" applyFont="1" applyBorder="1" applyAlignment="1">
      <alignment horizontal="center" vertical="center"/>
    </xf>
    <xf numFmtId="0" fontId="23" fillId="0" borderId="19" xfId="1" applyFont="1" applyBorder="1" applyAlignment="1">
      <alignment horizontal="center" vertical="center"/>
    </xf>
    <xf numFmtId="0" fontId="23" fillId="0" borderId="2" xfId="1" applyFont="1" applyBorder="1" applyAlignment="1">
      <alignment horizontal="center" vertical="center"/>
    </xf>
    <xf numFmtId="0" fontId="23" fillId="0" borderId="20" xfId="1" applyFont="1" applyBorder="1" applyAlignment="1">
      <alignment horizontal="center" vertical="center"/>
    </xf>
    <xf numFmtId="0" fontId="23" fillId="0" borderId="24" xfId="1" applyFont="1" applyBorder="1" applyAlignment="1">
      <alignment horizontal="center" vertical="center"/>
    </xf>
    <xf numFmtId="0" fontId="23" fillId="0" borderId="1" xfId="1" applyFont="1" applyBorder="1" applyAlignment="1">
      <alignment horizontal="center" vertical="center"/>
    </xf>
    <xf numFmtId="0" fontId="23" fillId="0" borderId="25" xfId="1" applyFont="1" applyBorder="1" applyAlignment="1">
      <alignment horizontal="center" vertical="center"/>
    </xf>
    <xf numFmtId="0" fontId="23" fillId="0" borderId="21" xfId="1" applyFont="1" applyBorder="1" applyAlignment="1">
      <alignment horizontal="center" vertical="center" textRotation="255"/>
    </xf>
    <xf numFmtId="0" fontId="23" fillId="0" borderId="26" xfId="1" applyFont="1" applyBorder="1" applyAlignment="1">
      <alignment horizontal="center" vertical="center" textRotation="255"/>
    </xf>
    <xf numFmtId="0" fontId="20" fillId="0" borderId="49" xfId="1" applyFont="1" applyBorder="1" applyAlignment="1">
      <alignment horizontal="center" vertical="center"/>
    </xf>
    <xf numFmtId="0" fontId="20" fillId="0" borderId="50" xfId="1" applyFont="1" applyBorder="1" applyAlignment="1">
      <alignment horizontal="center" vertical="center"/>
    </xf>
    <xf numFmtId="0" fontId="20" fillId="0" borderId="51" xfId="1" applyFont="1" applyBorder="1" applyAlignment="1">
      <alignment horizontal="center" vertical="center"/>
    </xf>
    <xf numFmtId="0" fontId="23" fillId="0" borderId="19" xfId="1" applyFont="1" applyBorder="1" applyAlignment="1">
      <alignment horizontal="center" vertical="center" wrapText="1"/>
    </xf>
    <xf numFmtId="0" fontId="23" fillId="0" borderId="20" xfId="1" applyFont="1" applyBorder="1" applyAlignment="1">
      <alignment horizontal="center" vertical="center" wrapText="1"/>
    </xf>
    <xf numFmtId="0" fontId="23" fillId="0" borderId="24" xfId="1" applyFont="1" applyBorder="1" applyAlignment="1">
      <alignment horizontal="center" vertical="center" wrapText="1"/>
    </xf>
    <xf numFmtId="0" fontId="23" fillId="0" borderId="25" xfId="1" applyFont="1" applyBorder="1" applyAlignment="1">
      <alignment horizontal="center" vertical="center" wrapText="1"/>
    </xf>
    <xf numFmtId="0" fontId="20" fillId="0" borderId="19" xfId="1" applyFont="1" applyBorder="1" applyAlignment="1">
      <alignment horizontal="center" vertical="center" wrapText="1"/>
    </xf>
    <xf numFmtId="0" fontId="20" fillId="0" borderId="20" xfId="1" applyFont="1" applyBorder="1" applyAlignment="1">
      <alignment horizontal="center" vertical="center"/>
    </xf>
    <xf numFmtId="0" fontId="20" fillId="0" borderId="24" xfId="1" applyFont="1" applyBorder="1" applyAlignment="1">
      <alignment horizontal="center" vertical="center"/>
    </xf>
    <xf numFmtId="0" fontId="20" fillId="0" borderId="25" xfId="1" applyFont="1" applyBorder="1" applyAlignment="1">
      <alignment horizontal="center" vertical="center"/>
    </xf>
    <xf numFmtId="0" fontId="20" fillId="0" borderId="49" xfId="1" quotePrefix="1" applyFont="1" applyBorder="1" applyAlignment="1">
      <alignment horizontal="right" vertical="center" wrapText="1"/>
    </xf>
    <xf numFmtId="0" fontId="20" fillId="0" borderId="50" xfId="1" applyFont="1" applyBorder="1" applyAlignment="1">
      <alignment horizontal="right" vertical="center" wrapText="1"/>
    </xf>
    <xf numFmtId="0" fontId="20" fillId="0" borderId="49" xfId="1" applyFont="1" applyBorder="1" applyAlignment="1">
      <alignment horizontal="right" vertical="center" wrapText="1"/>
    </xf>
    <xf numFmtId="0" fontId="20" fillId="0" borderId="50" xfId="1" applyFont="1" applyBorder="1" applyAlignment="1">
      <alignment horizontal="left" vertical="center" wrapText="1"/>
    </xf>
    <xf numFmtId="0" fontId="20" fillId="0" borderId="51" xfId="1" applyFont="1" applyBorder="1" applyAlignment="1">
      <alignment horizontal="left" vertical="center" wrapText="1"/>
    </xf>
    <xf numFmtId="38" fontId="17" fillId="0" borderId="49" xfId="2" applyFont="1" applyBorder="1" applyAlignment="1">
      <alignment horizontal="center" vertical="center" shrinkToFit="1"/>
    </xf>
    <xf numFmtId="38" fontId="17" fillId="0" borderId="50" xfId="2" applyFont="1" applyBorder="1" applyAlignment="1">
      <alignment horizontal="center" vertical="center" shrinkToFit="1"/>
    </xf>
    <xf numFmtId="0" fontId="17" fillId="0" borderId="0" xfId="1" applyFont="1" applyAlignment="1">
      <alignment horizontal="distributed" vertical="center"/>
    </xf>
    <xf numFmtId="0" fontId="16" fillId="0" borderId="22" xfId="1" applyFont="1" applyBorder="1" applyAlignment="1">
      <alignment horizontal="center" vertical="center" textRotation="255" wrapText="1"/>
    </xf>
    <xf numFmtId="0" fontId="16" fillId="0" borderId="27" xfId="1" applyFont="1" applyBorder="1" applyAlignment="1">
      <alignment horizontal="center" vertical="center" textRotation="255" wrapText="1"/>
    </xf>
    <xf numFmtId="0" fontId="33" fillId="0" borderId="27" xfId="0" applyFont="1" applyBorder="1">
      <alignment vertical="center"/>
    </xf>
    <xf numFmtId="0" fontId="23" fillId="0" borderId="47" xfId="1" applyFont="1" applyBorder="1" applyAlignment="1">
      <alignment horizontal="center" vertical="center" wrapText="1"/>
    </xf>
    <xf numFmtId="0" fontId="17" fillId="0" borderId="30" xfId="1" applyFont="1" applyBorder="1" applyAlignment="1">
      <alignment horizontal="center" vertical="center"/>
    </xf>
    <xf numFmtId="0" fontId="20" fillId="0" borderId="63" xfId="1" applyFont="1" applyBorder="1" applyAlignment="1">
      <alignment horizontal="center" vertical="center"/>
    </xf>
    <xf numFmtId="0" fontId="20" fillId="0" borderId="29" xfId="1" applyFont="1" applyBorder="1" applyAlignment="1">
      <alignment horizontal="center" vertical="center"/>
    </xf>
    <xf numFmtId="0" fontId="20" fillId="0" borderId="63" xfId="1" applyFont="1" applyBorder="1" applyAlignment="1">
      <alignment horizontal="center" vertical="center" wrapText="1" shrinkToFit="1"/>
    </xf>
    <xf numFmtId="0" fontId="20" fillId="0" borderId="64" xfId="1" applyFont="1" applyBorder="1" applyAlignment="1">
      <alignment horizontal="center" vertical="center" shrinkToFit="1"/>
    </xf>
    <xf numFmtId="0" fontId="20" fillId="0" borderId="29" xfId="1" applyFont="1" applyBorder="1" applyAlignment="1">
      <alignment horizontal="center" vertical="center" shrinkToFit="1"/>
    </xf>
    <xf numFmtId="0" fontId="17" fillId="0" borderId="19" xfId="1" applyFont="1" applyBorder="1" applyAlignment="1">
      <alignment horizontal="center" vertical="center"/>
    </xf>
    <xf numFmtId="0" fontId="17" fillId="0" borderId="2" xfId="1" applyFont="1" applyBorder="1" applyAlignment="1">
      <alignment horizontal="center" vertical="center"/>
    </xf>
    <xf numFmtId="0" fontId="17" fillId="0" borderId="20" xfId="1" applyFont="1" applyBorder="1" applyAlignment="1">
      <alignment horizontal="center" vertical="center"/>
    </xf>
    <xf numFmtId="0" fontId="20" fillId="0" borderId="60" xfId="1" applyFont="1" applyBorder="1" applyAlignment="1">
      <alignment horizontal="center" vertical="center"/>
    </xf>
    <xf numFmtId="0" fontId="20" fillId="0" borderId="62" xfId="1" applyFont="1" applyBorder="1" applyAlignment="1">
      <alignment horizontal="center" vertical="center"/>
    </xf>
    <xf numFmtId="6" fontId="20" fillId="0" borderId="60" xfId="3" applyFont="1" applyBorder="1" applyAlignment="1">
      <alignment horizontal="center" vertical="center" wrapText="1" shrinkToFit="1"/>
    </xf>
    <xf numFmtId="6" fontId="20" fillId="0" borderId="61" xfId="3" applyFont="1" applyBorder="1" applyAlignment="1">
      <alignment horizontal="center" vertical="center" shrinkToFit="1"/>
    </xf>
    <xf numFmtId="6" fontId="20" fillId="0" borderId="62" xfId="3" applyFont="1" applyBorder="1" applyAlignment="1">
      <alignment horizontal="center" vertical="center" shrinkToFit="1"/>
    </xf>
    <xf numFmtId="0" fontId="20" fillId="0" borderId="55" xfId="1" applyFont="1" applyBorder="1" applyAlignment="1">
      <alignment horizontal="center" vertical="center"/>
    </xf>
    <xf numFmtId="0" fontId="20" fillId="0" borderId="56" xfId="1" applyFont="1" applyBorder="1" applyAlignment="1">
      <alignment horizontal="center" vertical="center"/>
    </xf>
    <xf numFmtId="0" fontId="17" fillId="0" borderId="53" xfId="1" applyFont="1" applyBorder="1" applyAlignment="1">
      <alignment horizontal="center" vertical="center"/>
    </xf>
    <xf numFmtId="0" fontId="17" fillId="0" borderId="54" xfId="1" applyFont="1" applyBorder="1" applyAlignment="1">
      <alignment horizontal="center" vertical="center"/>
    </xf>
    <xf numFmtId="0" fontId="20" fillId="0" borderId="33" xfId="1" applyFont="1" applyBorder="1" applyAlignment="1">
      <alignment horizontal="center" vertical="center"/>
    </xf>
    <xf numFmtId="0" fontId="20" fillId="0" borderId="35" xfId="1" applyFont="1" applyBorder="1" applyAlignment="1">
      <alignment horizontal="center" vertical="center"/>
    </xf>
    <xf numFmtId="0" fontId="20" fillId="0" borderId="33" xfId="1" applyFont="1" applyBorder="1" applyAlignment="1">
      <alignment horizontal="center" vertical="center" wrapText="1" shrinkToFit="1"/>
    </xf>
    <xf numFmtId="0" fontId="20" fillId="0" borderId="34" xfId="1" applyFont="1" applyBorder="1" applyAlignment="1">
      <alignment horizontal="center" vertical="center" shrinkToFit="1"/>
    </xf>
    <xf numFmtId="0" fontId="20" fillId="0" borderId="35" xfId="1" applyFont="1" applyBorder="1" applyAlignment="1">
      <alignment horizontal="center" vertical="center" shrinkToFit="1"/>
    </xf>
    <xf numFmtId="0" fontId="17" fillId="0" borderId="29" xfId="1" applyFont="1" applyBorder="1" applyAlignment="1">
      <alignment horizontal="center" vertical="center"/>
    </xf>
    <xf numFmtId="0" fontId="3" fillId="0" borderId="2" xfId="1" applyFont="1" applyBorder="1" applyAlignment="1">
      <alignment horizontal="left" vertical="center" wrapText="1"/>
    </xf>
    <xf numFmtId="0" fontId="3" fillId="0" borderId="2" xfId="1" applyFont="1" applyBorder="1" applyAlignment="1">
      <alignment horizontal="left" vertical="center"/>
    </xf>
    <xf numFmtId="0" fontId="3" fillId="0" borderId="0" xfId="1" applyFont="1" applyBorder="1" applyAlignment="1">
      <alignment horizontal="left" vertical="center"/>
    </xf>
    <xf numFmtId="0" fontId="17" fillId="0" borderId="90" xfId="1" applyFont="1" applyBorder="1" applyAlignment="1">
      <alignment horizontal="center" vertical="center"/>
    </xf>
    <xf numFmtId="0" fontId="17" fillId="0" borderId="91" xfId="1" applyFont="1" applyBorder="1" applyAlignment="1">
      <alignment horizontal="center" vertical="center"/>
    </xf>
    <xf numFmtId="0" fontId="17" fillId="0" borderId="92" xfId="1" applyFont="1" applyBorder="1" applyAlignment="1">
      <alignment horizontal="center" vertical="center"/>
    </xf>
    <xf numFmtId="0" fontId="20" fillId="0" borderId="90" xfId="1" applyFont="1" applyBorder="1" applyAlignment="1">
      <alignment horizontal="center" vertical="center"/>
    </xf>
    <xf numFmtId="0" fontId="20" fillId="0" borderId="92" xfId="1" applyFont="1" applyBorder="1" applyAlignment="1">
      <alignment horizontal="center" vertical="center"/>
    </xf>
    <xf numFmtId="0" fontId="20" fillId="0" borderId="90" xfId="1" applyFont="1" applyBorder="1" applyAlignment="1">
      <alignment horizontal="center" vertical="center" wrapText="1" shrinkToFit="1"/>
    </xf>
    <xf numFmtId="0" fontId="20" fillId="0" borderId="91" xfId="1" applyFont="1" applyBorder="1" applyAlignment="1">
      <alignment horizontal="center" vertical="center" shrinkToFit="1"/>
    </xf>
    <xf numFmtId="0" fontId="20" fillId="0" borderId="92" xfId="1" applyFont="1" applyBorder="1" applyAlignment="1">
      <alignment horizontal="center" vertical="center" shrinkToFit="1"/>
    </xf>
    <xf numFmtId="0" fontId="17" fillId="0" borderId="19" xfId="0" applyFont="1" applyBorder="1" applyAlignment="1">
      <alignment horizontal="center" vertical="center"/>
    </xf>
    <xf numFmtId="0" fontId="17" fillId="0" borderId="2" xfId="0" applyFont="1" applyBorder="1" applyAlignment="1">
      <alignment horizontal="center" vertical="center"/>
    </xf>
    <xf numFmtId="0" fontId="17" fillId="0" borderId="20" xfId="0" applyFont="1" applyBorder="1" applyAlignment="1">
      <alignment horizontal="center" vertical="center"/>
    </xf>
    <xf numFmtId="0" fontId="20" fillId="0" borderId="55" xfId="1" applyFont="1" applyBorder="1" applyAlignment="1">
      <alignment horizontal="center" vertical="center" wrapText="1" shrinkToFit="1"/>
    </xf>
    <xf numFmtId="0" fontId="20" fillId="0" borderId="57" xfId="1" applyFont="1" applyBorder="1" applyAlignment="1">
      <alignment horizontal="center" vertical="center" shrinkToFit="1"/>
    </xf>
    <xf numFmtId="0" fontId="20" fillId="0" borderId="56" xfId="1" applyFont="1" applyBorder="1" applyAlignment="1">
      <alignment horizontal="center" vertical="center" shrinkToFit="1"/>
    </xf>
    <xf numFmtId="0" fontId="17" fillId="0" borderId="63" xfId="0" applyFont="1" applyBorder="1" applyAlignment="1">
      <alignment horizontal="center" vertical="center" wrapText="1"/>
    </xf>
    <xf numFmtId="0" fontId="17" fillId="0" borderId="64" xfId="0" applyFont="1" applyBorder="1" applyAlignment="1">
      <alignment horizontal="center" vertical="center" wrapText="1"/>
    </xf>
    <xf numFmtId="0" fontId="17" fillId="0" borderId="29" xfId="0" applyFont="1" applyBorder="1" applyAlignment="1">
      <alignment horizontal="center" vertical="center" wrapText="1"/>
    </xf>
    <xf numFmtId="0" fontId="3" fillId="0" borderId="0" xfId="1" applyFont="1" applyAlignment="1">
      <alignment horizontal="left" vertical="center" wrapText="1"/>
    </xf>
    <xf numFmtId="0" fontId="3" fillId="0" borderId="0" xfId="1" applyFont="1" applyAlignment="1">
      <alignment horizontal="left" vertical="center"/>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0" fontId="20" fillId="0" borderId="60" xfId="1" applyFont="1" applyBorder="1" applyAlignment="1">
      <alignment horizontal="center" vertical="center" wrapText="1" shrinkToFit="1"/>
    </xf>
    <xf numFmtId="0" fontId="20" fillId="0" borderId="61" xfId="1" applyFont="1" applyBorder="1" applyAlignment="1">
      <alignment horizontal="center" vertical="center" shrinkToFit="1"/>
    </xf>
    <xf numFmtId="0" fontId="20" fillId="0" borderId="62" xfId="1" applyFont="1" applyBorder="1" applyAlignment="1">
      <alignment horizontal="center" vertical="center" shrinkToFit="1"/>
    </xf>
    <xf numFmtId="0" fontId="23" fillId="0" borderId="2" xfId="1" applyFont="1" applyBorder="1" applyAlignment="1">
      <alignment horizontal="center" vertical="top"/>
    </xf>
    <xf numFmtId="176" fontId="17" fillId="0" borderId="0" xfId="0" applyNumberFormat="1" applyFont="1" applyAlignment="1">
      <alignment horizontal="center" vertical="center"/>
    </xf>
    <xf numFmtId="0" fontId="20" fillId="0" borderId="0" xfId="0" applyFont="1" applyBorder="1" applyAlignment="1">
      <alignment horizontal="left" vertical="center"/>
    </xf>
    <xf numFmtId="0" fontId="17" fillId="0" borderId="0" xfId="1" applyFont="1" applyBorder="1" applyAlignment="1" applyProtection="1">
      <alignment horizontal="center" vertical="center" shrinkToFit="1"/>
      <protection locked="0"/>
    </xf>
    <xf numFmtId="0" fontId="17" fillId="0" borderId="1" xfId="1" applyFont="1" applyBorder="1" applyAlignment="1" applyProtection="1">
      <alignment horizontal="center" vertical="center" shrinkToFit="1"/>
      <protection locked="0"/>
    </xf>
    <xf numFmtId="0" fontId="17" fillId="0" borderId="1" xfId="1" applyFont="1" applyBorder="1" applyAlignment="1">
      <alignment horizontal="center" vertical="center"/>
    </xf>
    <xf numFmtId="0" fontId="20" fillId="0" borderId="0" xfId="0" applyFont="1" applyAlignment="1">
      <alignment horizontal="distributed" vertical="center"/>
    </xf>
    <xf numFmtId="0" fontId="20" fillId="0" borderId="0" xfId="0" applyFont="1" applyBorder="1" applyAlignment="1">
      <alignment horizontal="distributed" vertical="center"/>
    </xf>
    <xf numFmtId="0" fontId="17" fillId="0" borderId="1" xfId="0" applyNumberFormat="1" applyFont="1" applyBorder="1" applyAlignment="1">
      <alignment horizontal="center" vertical="center"/>
    </xf>
    <xf numFmtId="180" fontId="24" fillId="0" borderId="5" xfId="0" applyNumberFormat="1" applyFont="1" applyBorder="1" applyAlignment="1">
      <alignment horizontal="right" vertical="center"/>
    </xf>
    <xf numFmtId="178" fontId="24" fillId="0" borderId="5" xfId="1" applyNumberFormat="1" applyFont="1" applyFill="1" applyBorder="1" applyAlignment="1" applyProtection="1">
      <alignment horizontal="left" vertical="center"/>
    </xf>
  </cellXfs>
  <cellStyles count="4">
    <cellStyle name="桁区切り 2" xfId="2"/>
    <cellStyle name="通貨" xfId="3" builtinId="7"/>
    <cellStyle name="標準" xfId="0" builtinId="0"/>
    <cellStyle name="標準 2" xfId="1"/>
  </cellStyles>
  <dxfs count="35">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solid">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0000CC"/>
      <color rgb="FFFFFFCC"/>
      <color rgb="FFFFFF99"/>
      <color rgb="FF0033CC"/>
      <color rgb="FFCCFFFF"/>
      <color rgb="FFFF3300"/>
      <color rgb="FFB80000"/>
      <color rgb="FFCCFFCC"/>
      <color rgb="FFFFFF66"/>
      <color rgb="FFF680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123822</xdr:colOff>
      <xdr:row>6</xdr:row>
      <xdr:rowOff>95250</xdr:rowOff>
    </xdr:from>
    <xdr:to>
      <xdr:col>44</xdr:col>
      <xdr:colOff>266997</xdr:colOff>
      <xdr:row>18</xdr:row>
      <xdr:rowOff>85725</xdr:rowOff>
    </xdr:to>
    <xdr:sp macro="" textlink="">
      <xdr:nvSpPr>
        <xdr:cNvPr id="2" name="テキスト ボックス 1"/>
        <xdr:cNvSpPr txBox="1"/>
      </xdr:nvSpPr>
      <xdr:spPr>
        <a:xfrm>
          <a:off x="7229472" y="1323975"/>
          <a:ext cx="5220000" cy="2686050"/>
        </a:xfrm>
        <a:prstGeom prst="rect">
          <a:avLst/>
        </a:prstGeom>
        <a:solidFill>
          <a:schemeClr val="accent5">
            <a:lumMod val="20000"/>
            <a:lumOff val="8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solidFill>
                <a:srgbClr val="FF0000"/>
              </a:solidFill>
              <a:latin typeface="AR丸ゴシック体M" pitchFamily="49" charset="-128"/>
              <a:ea typeface="AR丸ゴシック体M" pitchFamily="49" charset="-128"/>
            </a:rPr>
            <a:t>◆</a:t>
          </a:r>
          <a:r>
            <a:rPr kumimoji="1" lang="ja-JP" altLang="en-US" sz="1100" baseline="0">
              <a:solidFill>
                <a:srgbClr val="FF0000"/>
              </a:solidFill>
              <a:latin typeface="AR丸ゴシック体M" pitchFamily="49" charset="-128"/>
              <a:ea typeface="AR丸ゴシック体M" pitchFamily="49" charset="-128"/>
            </a:rPr>
            <a:t> </a:t>
          </a:r>
          <a:r>
            <a:rPr kumimoji="1" lang="ja-JP" altLang="en-US" sz="1100" b="1">
              <a:solidFill>
                <a:srgbClr val="FF0000"/>
              </a:solidFill>
              <a:latin typeface="AR丸ゴシック体M" pitchFamily="49" charset="-128"/>
              <a:ea typeface="AR丸ゴシック体M" pitchFamily="49" charset="-128"/>
            </a:rPr>
            <a:t>＜加入申込書＞ </a:t>
          </a:r>
          <a:r>
            <a:rPr kumimoji="1" lang="ja-JP" altLang="en-US" sz="1100">
              <a:solidFill>
                <a:srgbClr val="FF0000"/>
              </a:solidFill>
              <a:latin typeface="AR丸ゴシック体M" pitchFamily="49" charset="-128"/>
              <a:ea typeface="AR丸ゴシック体M" pitchFamily="49" charset="-128"/>
            </a:rPr>
            <a:t>塗りつぶしの箇所へ入力</a:t>
          </a:r>
          <a:r>
            <a:rPr kumimoji="1" lang="ja-JP" altLang="en-US" sz="1100">
              <a:solidFill>
                <a:srgbClr val="0033CC"/>
              </a:solidFill>
              <a:latin typeface="AR丸ゴシック体M" pitchFamily="49" charset="-128"/>
              <a:ea typeface="AR丸ゴシック体M" pitchFamily="49" charset="-128"/>
            </a:rPr>
            <a:t> </a:t>
          </a:r>
          <a:r>
            <a:rPr kumimoji="1" lang="ja-JP" altLang="en-US" sz="1100">
              <a:solidFill>
                <a:sysClr val="windowText" lastClr="000000"/>
              </a:solidFill>
              <a:latin typeface="AR丸ゴシック体M" pitchFamily="49" charset="-128"/>
              <a:ea typeface="AR丸ゴシック体M" pitchFamily="49" charset="-128"/>
            </a:rPr>
            <a:t>＝＝</a:t>
          </a:r>
          <a:r>
            <a:rPr kumimoji="1" lang="ja-JP" altLang="en-US" sz="1050" u="dotted" baseline="0">
              <a:solidFill>
                <a:sysClr val="windowText" lastClr="000000"/>
              </a:solidFill>
              <a:latin typeface="AR丸ゴシック体M" pitchFamily="49" charset="-128"/>
              <a:ea typeface="AR丸ゴシック体M" pitchFamily="49" charset="-128"/>
            </a:rPr>
            <a:t>「入力」は“手入力”を表す　 </a:t>
          </a:r>
          <a:endParaRPr kumimoji="1" lang="en-US" altLang="ja-JP" sz="1050" u="dotted" baseline="0">
            <a:solidFill>
              <a:sysClr val="windowText" lastClr="000000"/>
            </a:solidFill>
            <a:latin typeface="AR丸ゴシック体M" pitchFamily="49" charset="-128"/>
            <a:ea typeface="AR丸ゴシック体M" pitchFamily="49" charset="-128"/>
          </a:endParaRPr>
        </a:p>
        <a:p>
          <a:r>
            <a:rPr kumimoji="1" lang="ja-JP" altLang="en-US" sz="1050">
              <a:solidFill>
                <a:sysClr val="windowText" lastClr="000000"/>
              </a:solidFill>
              <a:latin typeface="AR丸ゴシック体M" pitchFamily="49" charset="-128"/>
              <a:ea typeface="AR丸ゴシック体M" pitchFamily="49" charset="-128"/>
            </a:rPr>
            <a:t>提出日　　　　　　　</a:t>
          </a:r>
          <a:r>
            <a:rPr kumimoji="1" lang="en-US" altLang="ja-JP" sz="1050">
              <a:solidFill>
                <a:sysClr val="windowText" lastClr="000000"/>
              </a:solidFill>
              <a:latin typeface="AR丸ゴシック体M" pitchFamily="49" charset="-128"/>
              <a:ea typeface="AR丸ゴシック体M" pitchFamily="49" charset="-128"/>
            </a:rPr>
            <a:t>※</a:t>
          </a:r>
          <a:r>
            <a:rPr kumimoji="1" lang="ja-JP" altLang="en-US" sz="1050">
              <a:solidFill>
                <a:sysClr val="windowText" lastClr="000000"/>
              </a:solidFill>
              <a:latin typeface="AR丸ゴシック体M" pitchFamily="49" charset="-128"/>
              <a:ea typeface="AR丸ゴシック体M" pitchFamily="49" charset="-128"/>
            </a:rPr>
            <a:t>入力例：</a:t>
          </a:r>
          <a:r>
            <a:rPr kumimoji="1" lang="en-US" altLang="ja-JP" sz="1050">
              <a:solidFill>
                <a:sysClr val="windowText" lastClr="000000"/>
              </a:solidFill>
              <a:latin typeface="AR丸ゴシック体M" pitchFamily="49" charset="-128"/>
              <a:ea typeface="AR丸ゴシック体M" pitchFamily="49" charset="-128"/>
            </a:rPr>
            <a:t>2022</a:t>
          </a:r>
          <a:r>
            <a:rPr kumimoji="1" lang="ja-JP" altLang="en-US" sz="1050">
              <a:solidFill>
                <a:sysClr val="windowText" lastClr="000000"/>
              </a:solidFill>
              <a:latin typeface="AR丸ゴシック体M" pitchFamily="49" charset="-128"/>
              <a:ea typeface="AR丸ゴシック体M" pitchFamily="49" charset="-128"/>
            </a:rPr>
            <a:t>年</a:t>
          </a:r>
          <a:r>
            <a:rPr kumimoji="1" lang="en-US" altLang="ja-JP" sz="1050">
              <a:solidFill>
                <a:sysClr val="windowText" lastClr="000000"/>
              </a:solidFill>
              <a:latin typeface="AR丸ゴシック体M" pitchFamily="49" charset="-128"/>
              <a:ea typeface="AR丸ゴシック体M" pitchFamily="49" charset="-128"/>
            </a:rPr>
            <a:t>4</a:t>
          </a:r>
          <a:r>
            <a:rPr kumimoji="1" lang="ja-JP" altLang="en-US" sz="1050">
              <a:solidFill>
                <a:sysClr val="windowText" lastClr="000000"/>
              </a:solidFill>
              <a:latin typeface="AR丸ゴシック体M" pitchFamily="49" charset="-128"/>
              <a:ea typeface="AR丸ゴシック体M" pitchFamily="49" charset="-128"/>
            </a:rPr>
            <a:t>月</a:t>
          </a:r>
          <a:r>
            <a:rPr kumimoji="1" lang="en-US" altLang="ja-JP" sz="1050">
              <a:solidFill>
                <a:sysClr val="windowText" lastClr="000000"/>
              </a:solidFill>
              <a:latin typeface="AR丸ゴシック体M" pitchFamily="49" charset="-128"/>
              <a:ea typeface="AR丸ゴシック体M" pitchFamily="49" charset="-128"/>
            </a:rPr>
            <a:t>5</a:t>
          </a:r>
          <a:r>
            <a:rPr kumimoji="1" lang="ja-JP" altLang="en-US" sz="1050">
              <a:solidFill>
                <a:sysClr val="windowText" lastClr="000000"/>
              </a:solidFill>
              <a:latin typeface="AR丸ゴシック体M" pitchFamily="49" charset="-128"/>
              <a:ea typeface="AR丸ゴシック体M" pitchFamily="49" charset="-128"/>
            </a:rPr>
            <a:t>日の場合 → </a:t>
          </a:r>
          <a:r>
            <a:rPr kumimoji="1" lang="en-US" altLang="ja-JP" sz="1050">
              <a:solidFill>
                <a:sysClr val="windowText" lastClr="000000"/>
              </a:solidFill>
              <a:latin typeface="AR丸ゴシック体M" pitchFamily="49" charset="-128"/>
              <a:ea typeface="AR丸ゴシック体M" pitchFamily="49" charset="-128"/>
            </a:rPr>
            <a:t>2022/4/5</a:t>
          </a:r>
        </a:p>
        <a:p>
          <a:r>
            <a:rPr kumimoji="1" lang="ja-JP" altLang="en-US" sz="1050">
              <a:solidFill>
                <a:srgbClr val="0000CC"/>
              </a:solidFill>
              <a:latin typeface="AR丸ゴシック体M" pitchFamily="49" charset="-128"/>
              <a:ea typeface="AR丸ゴシック体M" pitchFamily="49" charset="-128"/>
            </a:rPr>
            <a:t>学区・地区名　　　　</a:t>
          </a:r>
          <a:r>
            <a:rPr kumimoji="1" lang="en-US" altLang="ja-JP" sz="1050">
              <a:solidFill>
                <a:srgbClr val="0000CC"/>
              </a:solidFill>
              <a:latin typeface="AR丸ゴシック体M" pitchFamily="49" charset="-128"/>
              <a:ea typeface="AR丸ゴシック体M" pitchFamily="49" charset="-128"/>
              <a:cs typeface="+mn-cs"/>
            </a:rPr>
            <a:t>※</a:t>
          </a:r>
          <a:r>
            <a:rPr kumimoji="1" lang="ja-JP" altLang="en-US" sz="1050">
              <a:solidFill>
                <a:srgbClr val="0000CC"/>
              </a:solidFill>
              <a:latin typeface="AR丸ゴシック体M" pitchFamily="49" charset="-128"/>
              <a:ea typeface="AR丸ゴシック体M" pitchFamily="49" charset="-128"/>
              <a:cs typeface="+mn-cs"/>
            </a:rPr>
            <a:t>小学校名を入力　</a:t>
          </a:r>
          <a:r>
            <a:rPr kumimoji="1" lang="ja-JP" altLang="en-US" sz="1050">
              <a:solidFill>
                <a:srgbClr val="C00000"/>
              </a:solidFill>
              <a:latin typeface="AR丸ゴシック体M" pitchFamily="49" charset="-128"/>
              <a:ea typeface="AR丸ゴシック体M" pitchFamily="49" charset="-128"/>
              <a:cs typeface="+mn-cs"/>
            </a:rPr>
            <a:t>　　　　　　　　</a:t>
          </a:r>
          <a:endParaRPr kumimoji="1" lang="en-US" altLang="ja-JP" sz="1050">
            <a:solidFill>
              <a:srgbClr val="C00000"/>
            </a:solidFill>
            <a:latin typeface="AR丸ゴシック体M" pitchFamily="49" charset="-128"/>
            <a:ea typeface="AR丸ゴシック体M"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50">
              <a:solidFill>
                <a:sysClr val="windowText" lastClr="000000"/>
              </a:solidFill>
              <a:latin typeface="AR丸ゴシック体M" pitchFamily="49" charset="-128"/>
              <a:ea typeface="AR丸ゴシック体M" pitchFamily="49" charset="-128"/>
              <a:cs typeface="+mn-cs"/>
            </a:rPr>
            <a:t>(</a:t>
          </a:r>
          <a:r>
            <a:rPr kumimoji="1" lang="ja-JP" altLang="ja-JP" sz="1050">
              <a:solidFill>
                <a:sysClr val="windowText" lastClr="000000"/>
              </a:solidFill>
              <a:latin typeface="AR丸ゴシック体M" pitchFamily="49" charset="-128"/>
              <a:ea typeface="AR丸ゴシック体M" pitchFamily="49" charset="-128"/>
              <a:cs typeface="+mn-cs"/>
            </a:rPr>
            <a:t>フリガナ</a:t>
          </a:r>
          <a:r>
            <a:rPr kumimoji="1" lang="en-US" altLang="ja-JP" sz="1050">
              <a:solidFill>
                <a:sysClr val="windowText" lastClr="000000"/>
              </a:solidFill>
              <a:latin typeface="AR丸ゴシック体M" pitchFamily="49" charset="-128"/>
              <a:ea typeface="AR丸ゴシック体M" pitchFamily="49" charset="-128"/>
              <a:cs typeface="+mn-cs"/>
            </a:rPr>
            <a:t>)</a:t>
          </a:r>
          <a:r>
            <a:rPr kumimoji="1" lang="ja-JP" altLang="en-US" sz="1050">
              <a:solidFill>
                <a:sysClr val="windowText" lastClr="000000"/>
              </a:solidFill>
              <a:latin typeface="AR丸ゴシック体M" pitchFamily="49" charset="-128"/>
              <a:ea typeface="AR丸ゴシック体M" pitchFamily="49" charset="-128"/>
              <a:cs typeface="+mn-cs"/>
            </a:rPr>
            <a:t>　　　　　</a:t>
          </a:r>
          <a:r>
            <a:rPr kumimoji="1" lang="en-US" altLang="ja-JP" sz="1050">
              <a:solidFill>
                <a:sysClr val="windowText" lastClr="000000"/>
              </a:solidFill>
              <a:latin typeface="AR丸ゴシック体M" pitchFamily="49" charset="-128"/>
              <a:ea typeface="AR丸ゴシック体M" pitchFamily="49" charset="-128"/>
              <a:cs typeface="+mn-cs"/>
            </a:rPr>
            <a:t>※</a:t>
          </a:r>
          <a:r>
            <a:rPr kumimoji="1" lang="ja-JP" altLang="en-US" sz="1050">
              <a:solidFill>
                <a:sysClr val="windowText" lastClr="000000"/>
              </a:solidFill>
              <a:latin typeface="AR丸ゴシック体M" pitchFamily="49" charset="-128"/>
              <a:ea typeface="AR丸ゴシック体M" pitchFamily="49" charset="-128"/>
              <a:cs typeface="+mn-cs"/>
            </a:rPr>
            <a:t>単位子ども会名のフリガナ</a:t>
          </a:r>
          <a:endParaRPr kumimoji="1" lang="en-US" altLang="ja-JP" sz="1050">
            <a:solidFill>
              <a:sysClr val="windowText" lastClr="000000"/>
            </a:solidFill>
            <a:latin typeface="AR丸ゴシック体M" pitchFamily="49" charset="-128"/>
            <a:ea typeface="AR丸ゴシック体M"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latin typeface="AR丸ゴシック体M" pitchFamily="49" charset="-128"/>
              <a:ea typeface="AR丸ゴシック体M" pitchFamily="49" charset="-128"/>
            </a:rPr>
            <a:t>単位子ども会名　　　</a:t>
          </a:r>
          <a:r>
            <a:rPr kumimoji="1" lang="en-US" altLang="ja-JP" sz="1050">
              <a:solidFill>
                <a:sysClr val="windowText" lastClr="000000"/>
              </a:solidFill>
              <a:latin typeface="AR丸ゴシック体M" pitchFamily="49" charset="-128"/>
              <a:ea typeface="AR丸ゴシック体M" pitchFamily="49" charset="-128"/>
            </a:rPr>
            <a:t>※</a:t>
          </a:r>
          <a:r>
            <a:rPr kumimoji="1" lang="ja-JP" altLang="en-US" sz="1050">
              <a:solidFill>
                <a:sysClr val="windowText" lastClr="000000"/>
              </a:solidFill>
              <a:latin typeface="AR丸ゴシック体M" pitchFamily="49" charset="-128"/>
              <a:ea typeface="AR丸ゴシック体M" pitchFamily="49" charset="-128"/>
            </a:rPr>
            <a:t>名称変更時は新規登録になります</a:t>
          </a:r>
          <a:endParaRPr kumimoji="1" lang="en-US" altLang="ja-JP" sz="1050">
            <a:solidFill>
              <a:sysClr val="windowText" lastClr="000000"/>
            </a:solidFill>
            <a:latin typeface="AR丸ゴシック体M" pitchFamily="49" charset="-128"/>
            <a:ea typeface="AR丸ゴシック体M"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latin typeface="AR丸ゴシック体M" pitchFamily="49" charset="-128"/>
              <a:ea typeface="AR丸ゴシック体M" pitchFamily="49" charset="-128"/>
            </a:rPr>
            <a:t>　　　　　　　　　　　・下記の</a:t>
          </a:r>
          <a:r>
            <a:rPr kumimoji="1" lang="ja-JP" altLang="ja-JP" sz="1050">
              <a:solidFill>
                <a:sysClr val="windowText" lastClr="000000"/>
              </a:solidFill>
              <a:latin typeface="AR丸ゴシック体M" pitchFamily="49" charset="-128"/>
              <a:ea typeface="AR丸ゴシック体M" pitchFamily="49" charset="-128"/>
              <a:cs typeface="+mn-cs"/>
            </a:rPr>
            <a:t>単位子ども会番号</a:t>
          </a:r>
          <a:r>
            <a:rPr kumimoji="1" lang="ja-JP" altLang="en-US" sz="1050">
              <a:solidFill>
                <a:sysClr val="windowText" lastClr="000000"/>
              </a:solidFill>
              <a:latin typeface="AR丸ゴシック体M" pitchFamily="49" charset="-128"/>
              <a:ea typeface="AR丸ゴシック体M" pitchFamily="49" charset="-128"/>
              <a:cs typeface="+mn-cs"/>
            </a:rPr>
            <a:t>も変更になります</a:t>
          </a:r>
          <a:endParaRPr kumimoji="1" lang="en-US" altLang="ja-JP" sz="1050">
            <a:solidFill>
              <a:sysClr val="windowText" lastClr="000000"/>
            </a:solidFill>
            <a:latin typeface="AR丸ゴシック体M" pitchFamily="49" charset="-128"/>
            <a:ea typeface="AR丸ゴシック体M"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latin typeface="AR丸ゴシック体M" pitchFamily="49" charset="-128"/>
              <a:ea typeface="AR丸ゴシック体M" pitchFamily="49" charset="-128"/>
            </a:rPr>
            <a:t>　　　　　　　　　　　・事前に市子連事務局に連絡して下さい</a:t>
          </a:r>
          <a:endParaRPr lang="ja-JP" altLang="ja-JP" sz="1050">
            <a:solidFill>
              <a:sysClr val="windowText" lastClr="000000"/>
            </a:solidFill>
            <a:latin typeface="AR丸ゴシック体M" pitchFamily="49" charset="-128"/>
            <a:ea typeface="AR丸ゴシック体M" pitchFamily="49" charset="-128"/>
          </a:endParaRPr>
        </a:p>
        <a:p>
          <a:r>
            <a:rPr kumimoji="1" lang="ja-JP" altLang="en-US" sz="1050">
              <a:latin typeface="AR丸ゴシック体M" pitchFamily="49" charset="-128"/>
              <a:ea typeface="AR丸ゴシック体M" pitchFamily="49" charset="-128"/>
            </a:rPr>
            <a:t>単位子ども会番号　</a:t>
          </a:r>
          <a:r>
            <a:rPr kumimoji="1" lang="ja-JP" altLang="en-US" sz="1050">
              <a:solidFill>
                <a:sysClr val="windowText" lastClr="000000"/>
              </a:solidFill>
              <a:latin typeface="AR丸ゴシック体M" pitchFamily="49" charset="-128"/>
              <a:ea typeface="AR丸ゴシック体M" pitchFamily="49" charset="-128"/>
            </a:rPr>
            <a:t>　</a:t>
          </a:r>
          <a:r>
            <a:rPr kumimoji="1" lang="en-US" altLang="ja-JP" sz="1050">
              <a:solidFill>
                <a:sysClr val="windowText" lastClr="000000"/>
              </a:solidFill>
              <a:latin typeface="AR丸ゴシック体M" pitchFamily="49" charset="-128"/>
              <a:ea typeface="AR丸ゴシック体M" pitchFamily="49" charset="-128"/>
            </a:rPr>
            <a:t>※</a:t>
          </a:r>
          <a:r>
            <a:rPr kumimoji="1" lang="ja-JP" altLang="en-US" sz="1050">
              <a:solidFill>
                <a:sysClr val="windowText" lastClr="000000"/>
              </a:solidFill>
              <a:latin typeface="AR丸ゴシック体M" pitchFamily="49" charset="-128"/>
              <a:ea typeface="AR丸ゴシック体M" pitchFamily="49" charset="-128"/>
            </a:rPr>
            <a:t>９桁の数字の下４桁の数字を入力</a:t>
          </a:r>
          <a:endParaRPr kumimoji="1" lang="en-US" altLang="ja-JP" sz="1050">
            <a:solidFill>
              <a:sysClr val="windowText" lastClr="000000"/>
            </a:solidFill>
            <a:latin typeface="AR丸ゴシック体M" pitchFamily="49" charset="-128"/>
            <a:ea typeface="AR丸ゴシック体M" pitchFamily="49" charset="-128"/>
          </a:endParaRPr>
        </a:p>
        <a:p>
          <a:r>
            <a:rPr kumimoji="1" lang="ja-JP" altLang="en-US" sz="1050">
              <a:latin typeface="AR丸ゴシック体M" pitchFamily="49" charset="-128"/>
              <a:ea typeface="AR丸ゴシック体M" pitchFamily="49" charset="-128"/>
            </a:rPr>
            <a:t>育成会代表者氏名　</a:t>
          </a:r>
          <a:r>
            <a:rPr kumimoji="1" lang="ja-JP" altLang="en-US" sz="1050">
              <a:solidFill>
                <a:sysClr val="windowText" lastClr="000000"/>
              </a:solidFill>
              <a:latin typeface="AR丸ゴシック体M" pitchFamily="49" charset="-128"/>
              <a:ea typeface="AR丸ゴシック体M" pitchFamily="49" charset="-128"/>
            </a:rPr>
            <a:t>　</a:t>
          </a:r>
          <a:r>
            <a:rPr kumimoji="1" lang="en-US" altLang="ja-JP" sz="1050">
              <a:solidFill>
                <a:sysClr val="windowText" lastClr="000000"/>
              </a:solidFill>
              <a:latin typeface="AR丸ゴシック体M" pitchFamily="49" charset="-128"/>
              <a:ea typeface="AR丸ゴシック体M" pitchFamily="49" charset="-128"/>
            </a:rPr>
            <a:t>※</a:t>
          </a:r>
          <a:r>
            <a:rPr kumimoji="1" lang="ja-JP" altLang="en-US" sz="1050">
              <a:solidFill>
                <a:sysClr val="windowText" lastClr="000000"/>
              </a:solidFill>
              <a:latin typeface="AR丸ゴシック体M" pitchFamily="49" charset="-128"/>
              <a:ea typeface="AR丸ゴシック体M" pitchFamily="49" charset="-128"/>
            </a:rPr>
            <a:t>入力時は、</a:t>
          </a:r>
          <a:r>
            <a:rPr kumimoji="1" lang="ja-JP" altLang="ja-JP" sz="1050">
              <a:solidFill>
                <a:sysClr val="windowText" lastClr="000000"/>
              </a:solidFill>
              <a:latin typeface="AR丸ゴシック体M" pitchFamily="49" charset="-128"/>
              <a:ea typeface="AR丸ゴシック体M" pitchFamily="49" charset="-128"/>
              <a:cs typeface="+mn-cs"/>
            </a:rPr>
            <a:t>押印</a:t>
          </a:r>
          <a:r>
            <a:rPr kumimoji="1" lang="ja-JP" altLang="en-US" sz="1050">
              <a:solidFill>
                <a:sysClr val="windowText" lastClr="000000"/>
              </a:solidFill>
              <a:latin typeface="AR丸ゴシック体M" pitchFamily="49" charset="-128"/>
              <a:ea typeface="AR丸ゴシック体M" pitchFamily="49" charset="-128"/>
              <a:cs typeface="+mn-cs"/>
            </a:rPr>
            <a:t>が必要</a:t>
          </a:r>
          <a:endParaRPr kumimoji="1" lang="en-US" altLang="ja-JP" sz="1050">
            <a:solidFill>
              <a:sysClr val="windowText" lastClr="000000"/>
            </a:solidFill>
            <a:latin typeface="AR丸ゴシック体M" pitchFamily="49" charset="-128"/>
            <a:ea typeface="AR丸ゴシック体M" pitchFamily="49" charset="-128"/>
          </a:endParaRPr>
        </a:p>
        <a:p>
          <a:r>
            <a:rPr kumimoji="1" lang="ja-JP" altLang="en-US" sz="1050">
              <a:solidFill>
                <a:sysClr val="windowText" lastClr="000000"/>
              </a:solidFill>
              <a:latin typeface="AR丸ゴシック体M" pitchFamily="49" charset="-128"/>
              <a:ea typeface="AR丸ゴシック体M" pitchFamily="49" charset="-128"/>
            </a:rPr>
            <a:t>　　　　　　　　　　</a:t>
          </a:r>
          <a:r>
            <a:rPr kumimoji="1" lang="en-US" altLang="ja-JP" sz="1050">
              <a:solidFill>
                <a:sysClr val="windowText" lastClr="000000"/>
              </a:solidFill>
              <a:latin typeface="AR丸ゴシック体M" pitchFamily="49" charset="-128"/>
              <a:ea typeface="AR丸ゴシック体M" pitchFamily="49" charset="-128"/>
            </a:rPr>
            <a:t>※</a:t>
          </a:r>
          <a:r>
            <a:rPr kumimoji="1" lang="ja-JP" altLang="en-US" sz="1050">
              <a:solidFill>
                <a:sysClr val="windowText" lastClr="000000"/>
              </a:solidFill>
              <a:latin typeface="AR丸ゴシック体M" pitchFamily="49" charset="-128"/>
              <a:ea typeface="AR丸ゴシック体M" pitchFamily="49" charset="-128"/>
            </a:rPr>
            <a:t>自署の場合：スペースを入力、印刷後に署名、</a:t>
          </a:r>
          <a:r>
            <a:rPr kumimoji="1" lang="ja-JP" altLang="en-US" sz="1050">
              <a:solidFill>
                <a:sysClr val="windowText" lastClr="000000"/>
              </a:solidFill>
              <a:latin typeface="AR丸ゴシック体M" pitchFamily="49" charset="-128"/>
              <a:ea typeface="AR丸ゴシック体M" pitchFamily="49" charset="-128"/>
              <a:cs typeface="+mn-cs"/>
            </a:rPr>
            <a:t>押印</a:t>
          </a:r>
          <a:r>
            <a:rPr kumimoji="1" lang="ja-JP" altLang="ja-JP" sz="1050">
              <a:solidFill>
                <a:sysClr val="windowText" lastClr="000000"/>
              </a:solidFill>
              <a:latin typeface="AR丸ゴシック体M" pitchFamily="49" charset="-128"/>
              <a:ea typeface="AR丸ゴシック体M" pitchFamily="49" charset="-128"/>
              <a:cs typeface="+mn-cs"/>
            </a:rPr>
            <a:t>は</a:t>
          </a:r>
          <a:r>
            <a:rPr kumimoji="1" lang="ja-JP" altLang="en-US" sz="1050">
              <a:solidFill>
                <a:sysClr val="windowText" lastClr="000000"/>
              </a:solidFill>
              <a:latin typeface="AR丸ゴシック体M" pitchFamily="49" charset="-128"/>
              <a:ea typeface="AR丸ゴシック体M" pitchFamily="49" charset="-128"/>
            </a:rPr>
            <a:t>不要</a:t>
          </a:r>
          <a:endParaRPr kumimoji="1" lang="en-US" altLang="ja-JP" sz="1050">
            <a:solidFill>
              <a:sysClr val="windowText" lastClr="000000"/>
            </a:solidFill>
            <a:latin typeface="AR丸ゴシック体M" pitchFamily="49" charset="-128"/>
            <a:ea typeface="AR丸ゴシック体M"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50">
              <a:solidFill>
                <a:sysClr val="windowText" lastClr="000000"/>
              </a:solidFill>
              <a:latin typeface="AR丸ゴシック体M" pitchFamily="49" charset="-128"/>
              <a:ea typeface="AR丸ゴシック体M" pitchFamily="49" charset="-128"/>
              <a:cs typeface="+mn-cs"/>
            </a:rPr>
            <a:t>連絡先住所　</a:t>
          </a:r>
          <a:r>
            <a:rPr kumimoji="1" lang="ja-JP" altLang="en-US" sz="1050">
              <a:solidFill>
                <a:sysClr val="windowText" lastClr="000000"/>
              </a:solidFill>
              <a:latin typeface="AR丸ゴシック体M" pitchFamily="49" charset="-128"/>
              <a:ea typeface="AR丸ゴシック体M" pitchFamily="49" charset="-128"/>
              <a:cs typeface="+mn-cs"/>
            </a:rPr>
            <a:t>　　　　</a:t>
          </a:r>
          <a:r>
            <a:rPr kumimoji="1" lang="en-US" altLang="ja-JP" sz="1050">
              <a:solidFill>
                <a:sysClr val="windowText" lastClr="000000"/>
              </a:solidFill>
              <a:latin typeface="AR丸ゴシック体M" pitchFamily="49" charset="-128"/>
              <a:ea typeface="AR丸ゴシック体M" pitchFamily="49" charset="-128"/>
              <a:cs typeface="+mn-cs"/>
            </a:rPr>
            <a:t>※</a:t>
          </a:r>
          <a:r>
            <a:rPr kumimoji="1" lang="ja-JP" altLang="en-US" sz="1050">
              <a:solidFill>
                <a:sysClr val="windowText" lastClr="000000"/>
              </a:solidFill>
              <a:latin typeface="AR丸ゴシック体M" pitchFamily="49" charset="-128"/>
              <a:ea typeface="AR丸ゴシック体M" pitchFamily="49" charset="-128"/>
              <a:cs typeface="+mn-cs"/>
            </a:rPr>
            <a:t>郵便番号と寒河江市以下の住所を入力</a:t>
          </a:r>
          <a:endParaRPr kumimoji="1" lang="en-US" altLang="ja-JP" sz="1050">
            <a:solidFill>
              <a:sysClr val="windowText" lastClr="000000"/>
            </a:solidFill>
            <a:latin typeface="AR丸ゴシック体M" pitchFamily="49" charset="-128"/>
            <a:ea typeface="AR丸ゴシック体M" pitchFamily="49" charset="-128"/>
            <a:cs typeface="+mn-cs"/>
          </a:endParaRPr>
        </a:p>
        <a:p>
          <a:r>
            <a:rPr kumimoji="1" lang="ja-JP" altLang="en-US" sz="1050">
              <a:latin typeface="AR丸ゴシック体M" pitchFamily="49" charset="-128"/>
              <a:ea typeface="AR丸ゴシック体M" pitchFamily="49" charset="-128"/>
            </a:rPr>
            <a:t>電　話　　　　　　</a:t>
          </a:r>
          <a:r>
            <a:rPr kumimoji="1" lang="ja-JP" altLang="en-US" sz="1050">
              <a:solidFill>
                <a:sysClr val="windowText" lastClr="000000"/>
              </a:solidFill>
              <a:latin typeface="AR丸ゴシック体M" pitchFamily="49" charset="-128"/>
              <a:ea typeface="AR丸ゴシック体M" pitchFamily="49" charset="-128"/>
            </a:rPr>
            <a:t>　</a:t>
          </a:r>
          <a:r>
            <a:rPr kumimoji="1" lang="en-US" altLang="ja-JP" sz="1050">
              <a:solidFill>
                <a:sysClr val="windowText" lastClr="000000"/>
              </a:solidFill>
              <a:latin typeface="AR丸ゴシック体M" pitchFamily="49" charset="-128"/>
              <a:ea typeface="AR丸ゴシック体M" pitchFamily="49" charset="-128"/>
            </a:rPr>
            <a:t>※</a:t>
          </a:r>
          <a:r>
            <a:rPr kumimoji="1" lang="ja-JP" altLang="en-US" sz="1050">
              <a:solidFill>
                <a:sysClr val="windowText" lastClr="000000"/>
              </a:solidFill>
              <a:latin typeface="AR丸ゴシック体M" pitchFamily="49" charset="-128"/>
              <a:ea typeface="AR丸ゴシック体M" pitchFamily="49" charset="-128"/>
            </a:rPr>
            <a:t>緊急時の連絡先として、携帯電話番号を入力</a:t>
          </a:r>
          <a:endParaRPr kumimoji="1" lang="en-US" altLang="ja-JP" sz="1050">
            <a:solidFill>
              <a:sysClr val="windowText" lastClr="000000"/>
            </a:solidFill>
            <a:latin typeface="AR丸ゴシック体M" pitchFamily="49" charset="-128"/>
            <a:ea typeface="AR丸ゴシック体M" pitchFamily="49" charset="-128"/>
          </a:endParaRPr>
        </a:p>
        <a:p>
          <a:r>
            <a:rPr kumimoji="1" lang="ja-JP" altLang="en-US" sz="900">
              <a:latin typeface="AR丸ゴシック体M" pitchFamily="49" charset="-128"/>
              <a:ea typeface="AR丸ゴシック体M" pitchFamily="49" charset="-128"/>
            </a:rPr>
            <a:t>子ども会会長 学年･氏名</a:t>
          </a:r>
          <a:r>
            <a:rPr kumimoji="1" lang="ja-JP" altLang="en-US" sz="1100">
              <a:latin typeface="AR丸ゴシック体M" pitchFamily="49" charset="-128"/>
              <a:ea typeface="AR丸ゴシック体M" pitchFamily="49" charset="-128"/>
            </a:rPr>
            <a:t> </a:t>
          </a:r>
          <a:r>
            <a:rPr kumimoji="1" lang="en-US" altLang="ja-JP" sz="1050">
              <a:solidFill>
                <a:srgbClr val="0000CC"/>
              </a:solidFill>
              <a:latin typeface="AR丸ゴシック体M" pitchFamily="49" charset="-128"/>
              <a:ea typeface="AR丸ゴシック体M" pitchFamily="49" charset="-128"/>
            </a:rPr>
            <a:t>※</a:t>
          </a:r>
          <a:r>
            <a:rPr kumimoji="1" lang="ja-JP" altLang="en-US" sz="1050">
              <a:solidFill>
                <a:srgbClr val="0000CC"/>
              </a:solidFill>
              <a:latin typeface="AR丸ゴシック体M" pitchFamily="49" charset="-128"/>
              <a:ea typeface="AR丸ゴシック体M" pitchFamily="49" charset="-128"/>
            </a:rPr>
            <a:t>不在の場合、</a:t>
          </a:r>
          <a:r>
            <a:rPr kumimoji="1" lang="ja-JP" altLang="ja-JP" sz="1050">
              <a:solidFill>
                <a:srgbClr val="0000CC"/>
              </a:solidFill>
              <a:latin typeface="AR丸ゴシック体M" pitchFamily="49" charset="-128"/>
              <a:ea typeface="AR丸ゴシック体M" pitchFamily="49" charset="-128"/>
              <a:cs typeface="+mn-cs"/>
            </a:rPr>
            <a:t>リストより</a:t>
          </a:r>
          <a:r>
            <a:rPr kumimoji="1" lang="ja-JP" altLang="en-US" sz="1050">
              <a:solidFill>
                <a:srgbClr val="0000CC"/>
              </a:solidFill>
              <a:latin typeface="AR丸ゴシック体M" pitchFamily="49" charset="-128"/>
              <a:ea typeface="AR丸ゴシック体M" pitchFamily="49" charset="-128"/>
            </a:rPr>
            <a:t>「</a:t>
          </a:r>
          <a:r>
            <a:rPr kumimoji="1" lang="en-US" altLang="ja-JP" sz="1050">
              <a:solidFill>
                <a:srgbClr val="0000CC"/>
              </a:solidFill>
              <a:latin typeface="AR丸ゴシック体M" pitchFamily="49" charset="-128"/>
              <a:ea typeface="AR丸ゴシック体M" pitchFamily="49" charset="-128"/>
            </a:rPr>
            <a:t>----</a:t>
          </a:r>
          <a:r>
            <a:rPr kumimoji="1" lang="ja-JP" altLang="en-US" sz="1050">
              <a:solidFill>
                <a:srgbClr val="0000CC"/>
              </a:solidFill>
              <a:latin typeface="AR丸ゴシック体M" pitchFamily="49" charset="-128"/>
              <a:ea typeface="AR丸ゴシック体M" pitchFamily="49" charset="-128"/>
            </a:rPr>
            <a:t>」を選択</a:t>
          </a:r>
          <a:endParaRPr kumimoji="1" lang="en-US" altLang="ja-JP" sz="1050">
            <a:solidFill>
              <a:srgbClr val="0000CC"/>
            </a:solidFill>
            <a:latin typeface="AR丸ゴシック体M" pitchFamily="49" charset="-128"/>
            <a:ea typeface="AR丸ゴシック体M" pitchFamily="49" charset="-128"/>
          </a:endParaRPr>
        </a:p>
        <a:p>
          <a:r>
            <a:rPr kumimoji="1" lang="ja-JP" altLang="en-US" sz="1050">
              <a:solidFill>
                <a:srgbClr val="0000CC"/>
              </a:solidFill>
              <a:latin typeface="AR丸ゴシック体M" pitchFamily="49" charset="-128"/>
              <a:ea typeface="AR丸ゴシック体M" pitchFamily="49" charset="-128"/>
            </a:rPr>
            <a:t>加入年度　　　　　　</a:t>
          </a:r>
          <a:r>
            <a:rPr kumimoji="1" lang="en-US" altLang="ja-JP" sz="1050">
              <a:solidFill>
                <a:srgbClr val="0000CC"/>
              </a:solidFill>
              <a:latin typeface="AR丸ゴシック体M" pitchFamily="49" charset="-128"/>
              <a:ea typeface="AR丸ゴシック体M" pitchFamily="49" charset="-128"/>
            </a:rPr>
            <a:t>※4</a:t>
          </a:r>
          <a:r>
            <a:rPr kumimoji="1" lang="ja-JP" altLang="en-US" sz="1050">
              <a:solidFill>
                <a:srgbClr val="0000CC"/>
              </a:solidFill>
              <a:latin typeface="AR丸ゴシック体M" pitchFamily="49" charset="-128"/>
              <a:ea typeface="AR丸ゴシック体M" pitchFamily="49" charset="-128"/>
            </a:rPr>
            <a:t>月</a:t>
          </a:r>
          <a:r>
            <a:rPr kumimoji="1" lang="en-US" altLang="ja-JP" sz="1050">
              <a:solidFill>
                <a:srgbClr val="0000CC"/>
              </a:solidFill>
              <a:latin typeface="AR丸ゴシック体M" pitchFamily="49" charset="-128"/>
              <a:ea typeface="AR丸ゴシック体M" pitchFamily="49" charset="-128"/>
            </a:rPr>
            <a:t>1</a:t>
          </a:r>
          <a:r>
            <a:rPr kumimoji="1" lang="ja-JP" altLang="en-US" sz="1050">
              <a:solidFill>
                <a:srgbClr val="0000CC"/>
              </a:solidFill>
              <a:latin typeface="AR丸ゴシック体M" pitchFamily="49" charset="-128"/>
              <a:ea typeface="AR丸ゴシック体M" pitchFamily="49" charset="-128"/>
            </a:rPr>
            <a:t>日から翌年</a:t>
          </a:r>
          <a:r>
            <a:rPr kumimoji="1" lang="en-US" altLang="ja-JP" sz="1050">
              <a:solidFill>
                <a:srgbClr val="0000CC"/>
              </a:solidFill>
              <a:latin typeface="AR丸ゴシック体M" pitchFamily="49" charset="-128"/>
              <a:ea typeface="AR丸ゴシック体M" pitchFamily="49" charset="-128"/>
            </a:rPr>
            <a:t>3</a:t>
          </a:r>
          <a:r>
            <a:rPr kumimoji="1" lang="ja-JP" altLang="en-US" sz="1050">
              <a:solidFill>
                <a:srgbClr val="0000CC"/>
              </a:solidFill>
              <a:latin typeface="AR丸ゴシック体M" pitchFamily="49" charset="-128"/>
              <a:ea typeface="AR丸ゴシック体M" pitchFamily="49" charset="-128"/>
            </a:rPr>
            <a:t>月</a:t>
          </a:r>
          <a:r>
            <a:rPr kumimoji="1" lang="en-US" altLang="ja-JP" sz="1050">
              <a:solidFill>
                <a:srgbClr val="0000CC"/>
              </a:solidFill>
              <a:latin typeface="AR丸ゴシック体M" pitchFamily="49" charset="-128"/>
              <a:ea typeface="AR丸ゴシック体M" pitchFamily="49" charset="-128"/>
            </a:rPr>
            <a:t>31</a:t>
          </a:r>
          <a:r>
            <a:rPr kumimoji="1" lang="ja-JP" altLang="en-US" sz="1050">
              <a:solidFill>
                <a:srgbClr val="0000CC"/>
              </a:solidFill>
              <a:latin typeface="AR丸ゴシック体M" pitchFamily="49" charset="-128"/>
              <a:ea typeface="AR丸ゴシック体M" pitchFamily="49" charset="-128"/>
            </a:rPr>
            <a:t>日までを同一年度</a:t>
          </a:r>
        </a:p>
      </xdr:txBody>
    </xdr:sp>
    <xdr:clientData fPrintsWithSheet="0"/>
  </xdr:twoCellAnchor>
  <xdr:twoCellAnchor>
    <xdr:from>
      <xdr:col>35</xdr:col>
      <xdr:colOff>1</xdr:colOff>
      <xdr:row>23</xdr:row>
      <xdr:rowOff>171450</xdr:rowOff>
    </xdr:from>
    <xdr:to>
      <xdr:col>42</xdr:col>
      <xdr:colOff>209551</xdr:colOff>
      <xdr:row>24</xdr:row>
      <xdr:rowOff>142875</xdr:rowOff>
    </xdr:to>
    <xdr:sp macro="" textlink="">
      <xdr:nvSpPr>
        <xdr:cNvPr id="3" name="テキスト ボックス 2"/>
        <xdr:cNvSpPr txBox="1"/>
      </xdr:nvSpPr>
      <xdr:spPr>
        <a:xfrm>
          <a:off x="7229476" y="5238750"/>
          <a:ext cx="3790950" cy="285750"/>
        </a:xfrm>
        <a:prstGeom prst="rect">
          <a:avLst/>
        </a:prstGeom>
        <a:solidFill>
          <a:schemeClr val="accent5">
            <a:lumMod val="20000"/>
            <a:lumOff val="8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050" baseline="0">
              <a:solidFill>
                <a:srgbClr val="B80000"/>
              </a:solidFill>
              <a:latin typeface="AR丸ゴシック体M" pitchFamily="49" charset="-128"/>
              <a:ea typeface="AR丸ゴシック体M" pitchFamily="49" charset="-128"/>
            </a:rPr>
            <a:t>ページ数：自動計算　　</a:t>
          </a:r>
          <a:r>
            <a:rPr kumimoji="1" lang="en-US" altLang="ja-JP" sz="1050" baseline="0">
              <a:solidFill>
                <a:srgbClr val="B80000"/>
              </a:solidFill>
              <a:latin typeface="AR丸ゴシック体M" pitchFamily="49" charset="-128"/>
              <a:ea typeface="AR丸ゴシック体M" pitchFamily="49" charset="-128"/>
            </a:rPr>
            <a:t>※</a:t>
          </a:r>
          <a:r>
            <a:rPr kumimoji="1" lang="ja-JP" altLang="en-US" sz="1050" baseline="0">
              <a:solidFill>
                <a:srgbClr val="B80000"/>
              </a:solidFill>
              <a:latin typeface="AR丸ゴシック体M" pitchFamily="49" charset="-128"/>
              <a:ea typeface="AR丸ゴシック体M" pitchFamily="49" charset="-128"/>
            </a:rPr>
            <a:t>記入したシートの枚数を表示</a:t>
          </a:r>
        </a:p>
      </xdr:txBody>
    </xdr:sp>
    <xdr:clientData fPrintsWithSheet="0"/>
  </xdr:twoCellAnchor>
  <xdr:twoCellAnchor>
    <xdr:from>
      <xdr:col>34</xdr:col>
      <xdr:colOff>123821</xdr:colOff>
      <xdr:row>18</xdr:row>
      <xdr:rowOff>133349</xdr:rowOff>
    </xdr:from>
    <xdr:to>
      <xdr:col>44</xdr:col>
      <xdr:colOff>95249</xdr:colOff>
      <xdr:row>21</xdr:row>
      <xdr:rowOff>95248</xdr:rowOff>
    </xdr:to>
    <xdr:sp macro="" textlink="">
      <xdr:nvSpPr>
        <xdr:cNvPr id="4" name="テキスト ボックス 3"/>
        <xdr:cNvSpPr txBox="1"/>
      </xdr:nvSpPr>
      <xdr:spPr>
        <a:xfrm>
          <a:off x="7229471" y="4057649"/>
          <a:ext cx="5048253" cy="647699"/>
        </a:xfrm>
        <a:prstGeom prst="rect">
          <a:avLst/>
        </a:prstGeom>
        <a:solidFill>
          <a:schemeClr val="accent5">
            <a:lumMod val="20000"/>
            <a:lumOff val="8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050" baseline="0">
              <a:solidFill>
                <a:srgbClr val="B80000"/>
              </a:solidFill>
              <a:latin typeface="AR丸ゴシック体M" pitchFamily="49" charset="-128"/>
              <a:ea typeface="AR丸ゴシック体M" pitchFamily="49" charset="-128"/>
            </a:rPr>
            <a:t>＜加入者数＞：自動計算</a:t>
          </a:r>
          <a:endParaRPr kumimoji="1" lang="en-US" altLang="ja-JP" sz="1050" baseline="0">
            <a:solidFill>
              <a:srgbClr val="B80000"/>
            </a:solidFill>
            <a:latin typeface="AR丸ゴシック体M" pitchFamily="49" charset="-128"/>
            <a:ea typeface="AR丸ゴシック体M" pitchFamily="49" charset="-128"/>
          </a:endParaRPr>
        </a:p>
        <a:p>
          <a:r>
            <a:rPr kumimoji="1" lang="ja-JP" altLang="en-US" sz="1050" baseline="0">
              <a:solidFill>
                <a:srgbClr val="B80000"/>
              </a:solidFill>
              <a:latin typeface="AR丸ゴシック体M" pitchFamily="49" charset="-128"/>
              <a:ea typeface="AR丸ゴシック体M" pitchFamily="49" charset="-128"/>
            </a:rPr>
            <a:t>各ページの累計を自動計算にて表示される</a:t>
          </a:r>
          <a:endParaRPr kumimoji="1" lang="en-US" altLang="ja-JP" sz="1050" baseline="0">
            <a:solidFill>
              <a:srgbClr val="B80000"/>
            </a:solidFill>
            <a:latin typeface="AR丸ゴシック体M" pitchFamily="49" charset="-128"/>
            <a:ea typeface="AR丸ゴシック体M" pitchFamily="49" charset="-128"/>
          </a:endParaRPr>
        </a:p>
        <a:p>
          <a:r>
            <a:rPr kumimoji="1" lang="ja-JP" altLang="en-US" sz="1050" baseline="0">
              <a:solidFill>
                <a:sysClr val="windowText" lastClr="000000"/>
              </a:solidFill>
              <a:latin typeface="AR丸ゴシック体M" pitchFamily="49" charset="-128"/>
              <a:ea typeface="AR丸ゴシック体M" pitchFamily="49" charset="-128"/>
            </a:rPr>
            <a:t>　</a:t>
          </a:r>
          <a:r>
            <a:rPr kumimoji="1" lang="en-US" altLang="ja-JP" sz="1050" baseline="0">
              <a:solidFill>
                <a:sysClr val="windowText" lastClr="000000"/>
              </a:solidFill>
              <a:latin typeface="AR丸ゴシック体M" pitchFamily="49" charset="-128"/>
              <a:ea typeface="AR丸ゴシック体M" pitchFamily="49" charset="-128"/>
            </a:rPr>
            <a:t>※</a:t>
          </a:r>
          <a:r>
            <a:rPr kumimoji="1" lang="ja-JP" altLang="en-US" sz="1050" baseline="0">
              <a:solidFill>
                <a:sysClr val="windowText" lastClr="000000"/>
              </a:solidFill>
              <a:latin typeface="AR丸ゴシック体M" pitchFamily="49" charset="-128"/>
              <a:ea typeface="AR丸ゴシック体M" pitchFamily="49" charset="-128"/>
            </a:rPr>
            <a:t>網掛け部</a:t>
          </a:r>
          <a:r>
            <a:rPr kumimoji="1" lang="en-US" altLang="ja-JP" sz="1050" baseline="0">
              <a:solidFill>
                <a:sysClr val="windowText" lastClr="000000"/>
              </a:solidFill>
              <a:latin typeface="AR丸ゴシック体M" pitchFamily="49" charset="-128"/>
              <a:ea typeface="AR丸ゴシック体M" pitchFamily="49" charset="-128"/>
            </a:rPr>
            <a:t>(</a:t>
          </a:r>
          <a:r>
            <a:rPr kumimoji="1" lang="ja-JP" altLang="en-US" sz="1050" baseline="0">
              <a:solidFill>
                <a:sysClr val="windowText" lastClr="000000"/>
              </a:solidFill>
              <a:latin typeface="AR丸ゴシック体M" pitchFamily="49" charset="-128"/>
              <a:ea typeface="AR丸ゴシック体M" pitchFamily="49" charset="-128"/>
            </a:rPr>
            <a:t>内ｼﾞｭﾆｱﾘｰﾀﾞｰ</a:t>
          </a:r>
          <a:r>
            <a:rPr kumimoji="1" lang="en-US" altLang="ja-JP" sz="1050" baseline="0">
              <a:solidFill>
                <a:sysClr val="windowText" lastClr="000000"/>
              </a:solidFill>
              <a:latin typeface="AR丸ゴシック体M" pitchFamily="49" charset="-128"/>
              <a:ea typeface="AR丸ゴシック体M" pitchFamily="49" charset="-128"/>
            </a:rPr>
            <a:t>)</a:t>
          </a:r>
          <a:r>
            <a:rPr kumimoji="1" lang="ja-JP" altLang="en-US" sz="1050" baseline="0">
              <a:solidFill>
                <a:sysClr val="windowText" lastClr="000000"/>
              </a:solidFill>
              <a:latin typeface="AR丸ゴシック体M" pitchFamily="49" charset="-128"/>
              <a:ea typeface="AR丸ゴシック体M" pitchFamily="49" charset="-128"/>
            </a:rPr>
            <a:t>は入力が必要 ･･･ 不在の場合は</a:t>
          </a:r>
          <a:r>
            <a:rPr kumimoji="1" lang="en-US" altLang="ja-JP" sz="1050" baseline="0">
              <a:solidFill>
                <a:sysClr val="windowText" lastClr="000000"/>
              </a:solidFill>
              <a:latin typeface="AR丸ゴシック体M" pitchFamily="49" charset="-128"/>
              <a:ea typeface="AR丸ゴシック体M" pitchFamily="49" charset="-128"/>
            </a:rPr>
            <a:t>"</a:t>
          </a:r>
          <a:r>
            <a:rPr kumimoji="1" lang="ja-JP" altLang="en-US" sz="1050" baseline="0">
              <a:solidFill>
                <a:sysClr val="windowText" lastClr="000000"/>
              </a:solidFill>
              <a:latin typeface="AR丸ゴシック体M" pitchFamily="49" charset="-128"/>
              <a:ea typeface="AR丸ゴシック体M" pitchFamily="49" charset="-128"/>
            </a:rPr>
            <a:t>０</a:t>
          </a:r>
          <a:r>
            <a:rPr kumimoji="1" lang="en-US" altLang="ja-JP" sz="1050" baseline="0">
              <a:solidFill>
                <a:sysClr val="windowText" lastClr="000000"/>
              </a:solidFill>
              <a:latin typeface="AR丸ゴシック体M" pitchFamily="49" charset="-128"/>
              <a:ea typeface="AR丸ゴシック体M" pitchFamily="49" charset="-128"/>
            </a:rPr>
            <a:t>"</a:t>
          </a:r>
          <a:r>
            <a:rPr kumimoji="1" lang="ja-JP" altLang="en-US" sz="1050" baseline="0">
              <a:solidFill>
                <a:sysClr val="windowText" lastClr="000000"/>
              </a:solidFill>
              <a:latin typeface="AR丸ゴシック体M" pitchFamily="49" charset="-128"/>
              <a:ea typeface="AR丸ゴシック体M" pitchFamily="49" charset="-128"/>
            </a:rPr>
            <a:t>（ゼロ）入力</a:t>
          </a:r>
        </a:p>
      </xdr:txBody>
    </xdr:sp>
    <xdr:clientData fPrintsWithSheet="0"/>
  </xdr:twoCellAnchor>
  <xdr:twoCellAnchor>
    <xdr:from>
      <xdr:col>35</xdr:col>
      <xdr:colOff>9524</xdr:colOff>
      <xdr:row>21</xdr:row>
      <xdr:rowOff>133350</xdr:rowOff>
    </xdr:from>
    <xdr:to>
      <xdr:col>43</xdr:col>
      <xdr:colOff>19050</xdr:colOff>
      <xdr:row>23</xdr:row>
      <xdr:rowOff>123826</xdr:rowOff>
    </xdr:to>
    <xdr:sp macro="" textlink="">
      <xdr:nvSpPr>
        <xdr:cNvPr id="5" name="テキスト ボックス 4"/>
        <xdr:cNvSpPr txBox="1"/>
      </xdr:nvSpPr>
      <xdr:spPr>
        <a:xfrm>
          <a:off x="7238999" y="4743450"/>
          <a:ext cx="4276726" cy="447676"/>
        </a:xfrm>
        <a:prstGeom prst="rect">
          <a:avLst/>
        </a:prstGeom>
        <a:solidFill>
          <a:schemeClr val="accent5">
            <a:lumMod val="20000"/>
            <a:lumOff val="8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050">
              <a:solidFill>
                <a:srgbClr val="B80000"/>
              </a:solidFill>
              <a:latin typeface="AR丸ゴシック体M" pitchFamily="49" charset="-128"/>
              <a:ea typeface="AR丸ゴシック体M" pitchFamily="49" charset="-128"/>
            </a:rPr>
            <a:t>＜共済掛金等＞：</a:t>
          </a:r>
          <a:r>
            <a:rPr kumimoji="1" lang="ja-JP" altLang="en-US" sz="1050" baseline="0">
              <a:solidFill>
                <a:srgbClr val="B80000"/>
              </a:solidFill>
              <a:latin typeface="AR丸ゴシック体M" pitchFamily="49" charset="-128"/>
              <a:ea typeface="AR丸ゴシック体M" pitchFamily="49" charset="-128"/>
            </a:rPr>
            <a:t>自動</a:t>
          </a:r>
          <a:r>
            <a:rPr kumimoji="1" lang="ja-JP" altLang="en-US" sz="1050">
              <a:solidFill>
                <a:srgbClr val="B80000"/>
              </a:solidFill>
              <a:latin typeface="AR丸ゴシック体M" pitchFamily="49" charset="-128"/>
              <a:ea typeface="AR丸ゴシック体M" pitchFamily="49" charset="-128"/>
            </a:rPr>
            <a:t>計算</a:t>
          </a:r>
          <a:endParaRPr kumimoji="1" lang="en-US" altLang="ja-JP" sz="1050">
            <a:solidFill>
              <a:srgbClr val="B80000"/>
            </a:solidFill>
            <a:latin typeface="AR丸ゴシック体M" pitchFamily="49" charset="-128"/>
            <a:ea typeface="AR丸ゴシック体M" pitchFamily="49" charset="-128"/>
          </a:endParaRPr>
        </a:p>
        <a:p>
          <a:r>
            <a:rPr kumimoji="1" lang="ja-JP" altLang="en-US" sz="1050">
              <a:solidFill>
                <a:srgbClr val="B80000"/>
              </a:solidFill>
              <a:latin typeface="AR丸ゴシック体M" pitchFamily="49" charset="-128"/>
              <a:ea typeface="AR丸ゴシック体M" pitchFamily="49" charset="-128"/>
            </a:rPr>
            <a:t>掛金　　　</a:t>
          </a:r>
          <a:r>
            <a:rPr kumimoji="1" lang="en-US" altLang="ja-JP" sz="1050">
              <a:solidFill>
                <a:srgbClr val="B80000"/>
              </a:solidFill>
              <a:latin typeface="AR丸ゴシック体M" pitchFamily="49" charset="-128"/>
              <a:ea typeface="AR丸ゴシック体M" pitchFamily="49" charset="-128"/>
            </a:rPr>
            <a:t>※70</a:t>
          </a:r>
          <a:r>
            <a:rPr kumimoji="1" lang="ja-JP" altLang="en-US" sz="1050">
              <a:solidFill>
                <a:srgbClr val="B80000"/>
              </a:solidFill>
              <a:latin typeface="AR丸ゴシック体M" pitchFamily="49" charset="-128"/>
              <a:ea typeface="AR丸ゴシック体M" pitchFamily="49" charset="-128"/>
            </a:rPr>
            <a:t>円：</a:t>
          </a:r>
          <a:r>
            <a:rPr kumimoji="1" lang="en-US" altLang="ja-JP" sz="1050">
              <a:solidFill>
                <a:srgbClr val="B80000"/>
              </a:solidFill>
              <a:latin typeface="AR丸ゴシック体M" pitchFamily="49" charset="-128"/>
              <a:ea typeface="AR丸ゴシック体M" pitchFamily="49" charset="-128"/>
            </a:rPr>
            <a:t>4</a:t>
          </a:r>
          <a:r>
            <a:rPr kumimoji="1" lang="ja-JP" altLang="en-US" sz="1050">
              <a:solidFill>
                <a:srgbClr val="B80000"/>
              </a:solidFill>
              <a:latin typeface="AR丸ゴシック体M" pitchFamily="49" charset="-128"/>
              <a:ea typeface="AR丸ゴシック体M" pitchFamily="49" charset="-128"/>
            </a:rPr>
            <a:t>月</a:t>
          </a:r>
          <a:r>
            <a:rPr kumimoji="1" lang="en-US" altLang="ja-JP" sz="1050">
              <a:solidFill>
                <a:srgbClr val="B80000"/>
              </a:solidFill>
              <a:latin typeface="AR丸ゴシック体M" pitchFamily="49" charset="-128"/>
              <a:ea typeface="AR丸ゴシック体M" pitchFamily="49" charset="-128"/>
            </a:rPr>
            <a:t>1</a:t>
          </a:r>
          <a:r>
            <a:rPr kumimoji="1" lang="ja-JP" altLang="en-US" sz="1050">
              <a:solidFill>
                <a:srgbClr val="B80000"/>
              </a:solidFill>
              <a:latin typeface="AR丸ゴシック体M" pitchFamily="49" charset="-128"/>
              <a:ea typeface="AR丸ゴシック体M" pitchFamily="49" charset="-128"/>
            </a:rPr>
            <a:t>日～</a:t>
          </a:r>
          <a:r>
            <a:rPr kumimoji="1" lang="en-US" altLang="ja-JP" sz="1050">
              <a:solidFill>
                <a:srgbClr val="B80000"/>
              </a:solidFill>
              <a:latin typeface="AR丸ゴシック体M" pitchFamily="49" charset="-128"/>
              <a:ea typeface="AR丸ゴシック体M" pitchFamily="49" charset="-128"/>
            </a:rPr>
            <a:t>9</a:t>
          </a:r>
          <a:r>
            <a:rPr kumimoji="1" lang="ja-JP" altLang="en-US" sz="1050">
              <a:solidFill>
                <a:srgbClr val="B80000"/>
              </a:solidFill>
              <a:latin typeface="AR丸ゴシック体M" pitchFamily="49" charset="-128"/>
              <a:ea typeface="AR丸ゴシック体M" pitchFamily="49" charset="-128"/>
            </a:rPr>
            <a:t>月</a:t>
          </a:r>
          <a:r>
            <a:rPr kumimoji="1" lang="en-US" altLang="ja-JP" sz="1050">
              <a:solidFill>
                <a:srgbClr val="B80000"/>
              </a:solidFill>
              <a:latin typeface="AR丸ゴシック体M" pitchFamily="49" charset="-128"/>
              <a:ea typeface="AR丸ゴシック体M" pitchFamily="49" charset="-128"/>
            </a:rPr>
            <a:t>30</a:t>
          </a:r>
          <a:r>
            <a:rPr kumimoji="1" lang="ja-JP" altLang="en-US" sz="1050">
              <a:solidFill>
                <a:srgbClr val="B80000"/>
              </a:solidFill>
              <a:latin typeface="AR丸ゴシック体M" pitchFamily="49" charset="-128"/>
              <a:ea typeface="AR丸ゴシック体M" pitchFamily="49" charset="-128"/>
            </a:rPr>
            <a:t>日、</a:t>
          </a:r>
          <a:r>
            <a:rPr kumimoji="1" lang="en-US" altLang="ja-JP" sz="1050">
              <a:solidFill>
                <a:srgbClr val="B80000"/>
              </a:solidFill>
              <a:latin typeface="AR丸ゴシック体M" pitchFamily="49" charset="-128"/>
              <a:ea typeface="AR丸ゴシック体M" pitchFamily="49" charset="-128"/>
            </a:rPr>
            <a:t>60</a:t>
          </a:r>
          <a:r>
            <a:rPr kumimoji="1" lang="ja-JP" altLang="en-US" sz="1050">
              <a:solidFill>
                <a:srgbClr val="B80000"/>
              </a:solidFill>
              <a:latin typeface="AR丸ゴシック体M" pitchFamily="49" charset="-128"/>
              <a:ea typeface="AR丸ゴシック体M" pitchFamily="49" charset="-128"/>
            </a:rPr>
            <a:t>円：</a:t>
          </a:r>
          <a:r>
            <a:rPr kumimoji="1" lang="en-US" altLang="ja-JP" sz="1050">
              <a:solidFill>
                <a:srgbClr val="B80000"/>
              </a:solidFill>
              <a:latin typeface="AR丸ゴシック体M" pitchFamily="49" charset="-128"/>
              <a:ea typeface="AR丸ゴシック体M" pitchFamily="49" charset="-128"/>
            </a:rPr>
            <a:t>10</a:t>
          </a:r>
          <a:r>
            <a:rPr kumimoji="1" lang="ja-JP" altLang="en-US" sz="1050">
              <a:solidFill>
                <a:srgbClr val="B80000"/>
              </a:solidFill>
              <a:latin typeface="AR丸ゴシック体M" pitchFamily="49" charset="-128"/>
              <a:ea typeface="AR丸ゴシック体M" pitchFamily="49" charset="-128"/>
            </a:rPr>
            <a:t>月</a:t>
          </a:r>
          <a:r>
            <a:rPr kumimoji="1" lang="en-US" altLang="ja-JP" sz="1050">
              <a:solidFill>
                <a:srgbClr val="B80000"/>
              </a:solidFill>
              <a:latin typeface="AR丸ゴシック体M" pitchFamily="49" charset="-128"/>
              <a:ea typeface="AR丸ゴシック体M" pitchFamily="49" charset="-128"/>
            </a:rPr>
            <a:t>1</a:t>
          </a:r>
          <a:r>
            <a:rPr kumimoji="1" lang="ja-JP" altLang="en-US" sz="1050">
              <a:solidFill>
                <a:srgbClr val="B80000"/>
              </a:solidFill>
              <a:latin typeface="AR丸ゴシック体M" pitchFamily="49" charset="-128"/>
              <a:ea typeface="AR丸ゴシック体M" pitchFamily="49" charset="-128"/>
            </a:rPr>
            <a:t>日～</a:t>
          </a:r>
          <a:r>
            <a:rPr kumimoji="1" lang="en-US" altLang="ja-JP" sz="1050">
              <a:solidFill>
                <a:srgbClr val="B80000"/>
              </a:solidFill>
              <a:latin typeface="AR丸ゴシック体M" pitchFamily="49" charset="-128"/>
              <a:ea typeface="AR丸ゴシック体M" pitchFamily="49" charset="-128"/>
            </a:rPr>
            <a:t>3</a:t>
          </a:r>
          <a:r>
            <a:rPr kumimoji="1" lang="ja-JP" altLang="en-US" sz="1050">
              <a:solidFill>
                <a:srgbClr val="B80000"/>
              </a:solidFill>
              <a:latin typeface="AR丸ゴシック体M" pitchFamily="49" charset="-128"/>
              <a:ea typeface="AR丸ゴシック体M" pitchFamily="49" charset="-128"/>
            </a:rPr>
            <a:t>月</a:t>
          </a:r>
          <a:r>
            <a:rPr kumimoji="1" lang="en-US" altLang="ja-JP" sz="1050">
              <a:solidFill>
                <a:srgbClr val="B80000"/>
              </a:solidFill>
              <a:latin typeface="AR丸ゴシック体M" pitchFamily="49" charset="-128"/>
              <a:ea typeface="AR丸ゴシック体M" pitchFamily="49" charset="-128"/>
            </a:rPr>
            <a:t>31</a:t>
          </a:r>
          <a:r>
            <a:rPr kumimoji="1" lang="ja-JP" altLang="en-US" sz="1050">
              <a:solidFill>
                <a:srgbClr val="B80000"/>
              </a:solidFill>
              <a:latin typeface="AR丸ゴシック体M" pitchFamily="49" charset="-128"/>
              <a:ea typeface="AR丸ゴシック体M" pitchFamily="49" charset="-128"/>
            </a:rPr>
            <a:t>日</a:t>
          </a:r>
        </a:p>
      </xdr:txBody>
    </xdr:sp>
    <xdr:clientData fPrintsWithSheet="0"/>
  </xdr:twoCellAnchor>
  <xdr:twoCellAnchor>
    <xdr:from>
      <xdr:col>34</xdr:col>
      <xdr:colOff>123823</xdr:colOff>
      <xdr:row>25</xdr:row>
      <xdr:rowOff>0</xdr:rowOff>
    </xdr:from>
    <xdr:to>
      <xdr:col>44</xdr:col>
      <xdr:colOff>266998</xdr:colOff>
      <xdr:row>35</xdr:row>
      <xdr:rowOff>85725</xdr:rowOff>
    </xdr:to>
    <xdr:sp macro="" textlink="">
      <xdr:nvSpPr>
        <xdr:cNvPr id="6" name="テキスト ボックス 5"/>
        <xdr:cNvSpPr txBox="1"/>
      </xdr:nvSpPr>
      <xdr:spPr>
        <a:xfrm>
          <a:off x="7229473" y="5610225"/>
          <a:ext cx="5220000" cy="2886075"/>
        </a:xfrm>
        <a:prstGeom prst="rect">
          <a:avLst/>
        </a:prstGeom>
        <a:solidFill>
          <a:schemeClr val="accent5">
            <a:lumMod val="20000"/>
            <a:lumOff val="8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050" baseline="0">
              <a:solidFill>
                <a:srgbClr val="0033CC"/>
              </a:solidFill>
              <a:latin typeface="AR丸ゴシック体M" pitchFamily="49" charset="-128"/>
              <a:ea typeface="AR丸ゴシック体M" pitchFamily="49" charset="-128"/>
            </a:rPr>
            <a:t>＜加入者名簿１＞　　</a:t>
          </a:r>
          <a:r>
            <a:rPr kumimoji="1" lang="ja-JP" altLang="en-US" sz="1050" baseline="0">
              <a:latin typeface="AR丸ゴシック体M" pitchFamily="49" charset="-128"/>
              <a:ea typeface="AR丸ゴシック体M" pitchFamily="49" charset="-128"/>
            </a:rPr>
            <a:t>　≪入力順≫</a:t>
          </a:r>
          <a:endParaRPr kumimoji="1" lang="en-US" altLang="ja-JP" sz="1050" baseline="0">
            <a:latin typeface="AR丸ゴシック体M" pitchFamily="49" charset="-128"/>
            <a:ea typeface="AR丸ゴシック体M" pitchFamily="49" charset="-128"/>
          </a:endParaRPr>
        </a:p>
        <a:p>
          <a:r>
            <a:rPr kumimoji="1" lang="ja-JP" altLang="en-US" sz="1050" baseline="0">
              <a:latin typeface="AR丸ゴシック体M" pitchFamily="49" charset="-128"/>
              <a:ea typeface="AR丸ゴシック体M" pitchFamily="49" charset="-128"/>
            </a:rPr>
            <a:t>　</a:t>
          </a:r>
          <a:r>
            <a:rPr kumimoji="1" lang="ja-JP" altLang="en-US" sz="1050" baseline="0">
              <a:solidFill>
                <a:srgbClr val="B80000"/>
              </a:solidFill>
              <a:latin typeface="AR丸ゴシック体M" pitchFamily="49" charset="-128"/>
              <a:ea typeface="AR丸ゴシック体M" pitchFamily="49" charset="-128"/>
            </a:rPr>
            <a:t>　</a:t>
          </a:r>
          <a:r>
            <a:rPr kumimoji="1" lang="en-US" altLang="ja-JP" sz="1200" baseline="0">
              <a:solidFill>
                <a:srgbClr val="B80000"/>
              </a:solidFill>
              <a:latin typeface="AR丸ゴシック体M" pitchFamily="49" charset="-128"/>
              <a:ea typeface="AR丸ゴシック体M" pitchFamily="49" charset="-128"/>
            </a:rPr>
            <a:t>№</a:t>
          </a:r>
          <a:r>
            <a:rPr kumimoji="1" lang="ja-JP" altLang="en-US" sz="1050" baseline="0">
              <a:solidFill>
                <a:srgbClr val="B80000"/>
              </a:solidFill>
              <a:latin typeface="AR丸ゴシック体M" pitchFamily="49" charset="-128"/>
              <a:ea typeface="AR丸ゴシック体M" pitchFamily="49" charset="-128"/>
            </a:rPr>
            <a:t>       　</a:t>
          </a:r>
          <a:r>
            <a:rPr kumimoji="1" lang="en-US" altLang="ja-JP" sz="1050">
              <a:solidFill>
                <a:srgbClr val="B80000"/>
              </a:solidFill>
              <a:latin typeface="AR丸ゴシック体M" pitchFamily="49" charset="-128"/>
              <a:ea typeface="AR丸ゴシック体M" pitchFamily="49" charset="-128"/>
              <a:cs typeface="+mn-cs"/>
            </a:rPr>
            <a:t>※</a:t>
          </a:r>
          <a:r>
            <a:rPr kumimoji="1" lang="ja-JP" altLang="en-US" sz="1050">
              <a:solidFill>
                <a:srgbClr val="B80000"/>
              </a:solidFill>
              <a:latin typeface="AR丸ゴシック体M" pitchFamily="49" charset="-128"/>
              <a:ea typeface="AR丸ゴシック体M" pitchFamily="49" charset="-128"/>
              <a:cs typeface="+mn-cs"/>
            </a:rPr>
            <a:t>全ページに通し番号入力済み</a:t>
          </a:r>
          <a:endParaRPr kumimoji="1" lang="en-US" altLang="ja-JP" sz="1050" baseline="0">
            <a:solidFill>
              <a:srgbClr val="B80000"/>
            </a:solidFill>
            <a:latin typeface="AR丸ゴシック体M" pitchFamily="49" charset="-128"/>
            <a:ea typeface="AR丸ゴシック体M" pitchFamily="49" charset="-128"/>
          </a:endParaRPr>
        </a:p>
        <a:p>
          <a:r>
            <a:rPr kumimoji="1" lang="ja-JP" altLang="en-US" sz="1050" baseline="0">
              <a:latin typeface="AR丸ゴシック体M" pitchFamily="49" charset="-128"/>
              <a:ea typeface="AR丸ゴシック体M" pitchFamily="49" charset="-128"/>
            </a:rPr>
            <a:t>　</a:t>
          </a:r>
          <a:r>
            <a:rPr kumimoji="1" lang="ja-JP" altLang="en-US" sz="1050" baseline="0">
              <a:solidFill>
                <a:sysClr val="windowText" lastClr="000000"/>
              </a:solidFill>
              <a:latin typeface="AR丸ゴシック体M" pitchFamily="49" charset="-128"/>
              <a:ea typeface="AR丸ゴシック体M" pitchFamily="49" charset="-128"/>
            </a:rPr>
            <a:t>氏　名　　 　</a:t>
          </a:r>
          <a:r>
            <a:rPr kumimoji="1" lang="en-US" altLang="ja-JP" sz="1050" baseline="0">
              <a:solidFill>
                <a:sysClr val="windowText" lastClr="000000"/>
              </a:solidFill>
              <a:latin typeface="AR丸ゴシック体M" pitchFamily="49" charset="-128"/>
              <a:ea typeface="AR丸ゴシック体M" pitchFamily="49" charset="-128"/>
            </a:rPr>
            <a:t>※</a:t>
          </a:r>
          <a:r>
            <a:rPr kumimoji="1" lang="ja-JP" altLang="en-US" sz="1050" baseline="0">
              <a:solidFill>
                <a:sysClr val="windowText" lastClr="000000"/>
              </a:solidFill>
              <a:latin typeface="AR丸ゴシック体M" pitchFamily="49" charset="-128"/>
              <a:ea typeface="AR丸ゴシック体M" pitchFamily="49" charset="-128"/>
            </a:rPr>
            <a:t>氏名の漢字変換ができない場合は「ひらがな」で入力</a:t>
          </a:r>
          <a:endParaRPr kumimoji="1" lang="en-US" altLang="ja-JP" sz="1050" baseline="0">
            <a:solidFill>
              <a:sysClr val="windowText" lastClr="000000"/>
            </a:solidFill>
            <a:latin typeface="AR丸ゴシック体M" pitchFamily="49" charset="-128"/>
            <a:ea typeface="AR丸ゴシック体M" pitchFamily="49" charset="-128"/>
          </a:endParaRPr>
        </a:p>
        <a:p>
          <a:r>
            <a:rPr kumimoji="1" lang="ja-JP" altLang="en-US" sz="1050" baseline="0">
              <a:solidFill>
                <a:srgbClr val="0000CC"/>
              </a:solidFill>
              <a:latin typeface="AR丸ゴシック体M" pitchFamily="49" charset="-128"/>
              <a:ea typeface="AR丸ゴシック体M" pitchFamily="49" charset="-128"/>
            </a:rPr>
            <a:t>　性　別</a:t>
          </a:r>
          <a:r>
            <a:rPr kumimoji="1" lang="ja-JP" altLang="ja-JP" sz="1050" baseline="0">
              <a:solidFill>
                <a:srgbClr val="0000CC"/>
              </a:solidFill>
              <a:latin typeface="AR丸ゴシック体M" pitchFamily="49" charset="-128"/>
              <a:ea typeface="AR丸ゴシック体M" pitchFamily="49" charset="-128"/>
              <a:cs typeface="+mn-cs"/>
            </a:rPr>
            <a:t>　　 　</a:t>
          </a:r>
          <a:r>
            <a:rPr kumimoji="1" lang="en-US" altLang="ja-JP" sz="1050" baseline="0">
              <a:solidFill>
                <a:srgbClr val="0000CC"/>
              </a:solidFill>
              <a:latin typeface="AR丸ゴシック体M" pitchFamily="49" charset="-128"/>
              <a:ea typeface="AR丸ゴシック体M" pitchFamily="49" charset="-128"/>
              <a:cs typeface="+mn-cs"/>
            </a:rPr>
            <a:t>※</a:t>
          </a:r>
          <a:r>
            <a:rPr kumimoji="1" lang="ja-JP" altLang="en-US" sz="1050" baseline="0">
              <a:solidFill>
                <a:srgbClr val="0000CC"/>
              </a:solidFill>
              <a:latin typeface="AR丸ゴシック体M" pitchFamily="49" charset="-128"/>
              <a:ea typeface="AR丸ゴシック体M" pitchFamily="49" charset="-128"/>
              <a:cs typeface="+mn-cs"/>
            </a:rPr>
            <a:t>男女の区分</a:t>
          </a:r>
          <a:r>
            <a:rPr kumimoji="1" lang="ja-JP" altLang="en-US" sz="1050" baseline="0">
              <a:solidFill>
                <a:srgbClr val="0000CC"/>
              </a:solidFill>
              <a:latin typeface="AR丸ゴシック体M" pitchFamily="49" charset="-128"/>
              <a:ea typeface="AR丸ゴシック体M" pitchFamily="49" charset="-128"/>
            </a:rPr>
            <a:t>　　　</a:t>
          </a:r>
          <a:endParaRPr kumimoji="1" lang="en-US" altLang="ja-JP" sz="1050" baseline="0">
            <a:solidFill>
              <a:srgbClr val="0000CC"/>
            </a:solidFill>
            <a:latin typeface="AR丸ゴシック体M" pitchFamily="49" charset="-128"/>
            <a:ea typeface="AR丸ゴシック体M" pitchFamily="49" charset="-128"/>
          </a:endParaRPr>
        </a:p>
        <a:p>
          <a:r>
            <a:rPr kumimoji="1" lang="ja-JP" altLang="en-US" sz="1050" baseline="0">
              <a:solidFill>
                <a:srgbClr val="0000CC"/>
              </a:solidFill>
              <a:latin typeface="AR丸ゴシック体M" pitchFamily="49" charset="-128"/>
              <a:ea typeface="AR丸ゴシック体M" pitchFamily="49" charset="-128"/>
              <a:cs typeface="+mn-cs"/>
            </a:rPr>
            <a:t>　</a:t>
          </a:r>
          <a:r>
            <a:rPr kumimoji="1" lang="ja-JP" altLang="ja-JP" sz="1050" baseline="0">
              <a:solidFill>
                <a:srgbClr val="0000CC"/>
              </a:solidFill>
              <a:latin typeface="AR丸ゴシック体M" pitchFamily="49" charset="-128"/>
              <a:ea typeface="AR丸ゴシック体M" pitchFamily="49" charset="-128"/>
              <a:cs typeface="+mn-cs"/>
            </a:rPr>
            <a:t>幼小中高育指</a:t>
          </a:r>
          <a:r>
            <a:rPr kumimoji="1" lang="ja-JP" altLang="en-US" sz="900" baseline="0">
              <a:solidFill>
                <a:srgbClr val="0000CC"/>
              </a:solidFill>
              <a:latin typeface="AR丸ゴシック体M" pitchFamily="49" charset="-128"/>
              <a:ea typeface="AR丸ゴシック体M" pitchFamily="49" charset="-128"/>
              <a:cs typeface="+mn-cs"/>
            </a:rPr>
            <a:t> </a:t>
          </a:r>
          <a:r>
            <a:rPr kumimoji="1" lang="en-US" altLang="ja-JP" sz="1050" baseline="0">
              <a:solidFill>
                <a:srgbClr val="0000CC"/>
              </a:solidFill>
              <a:latin typeface="AR丸ゴシック体M" pitchFamily="49" charset="-128"/>
              <a:ea typeface="AR丸ゴシック体M" pitchFamily="49" charset="-128"/>
              <a:cs typeface="+mn-cs"/>
            </a:rPr>
            <a:t>※</a:t>
          </a:r>
          <a:r>
            <a:rPr kumimoji="1" lang="ja-JP" altLang="en-US" sz="1050" baseline="0">
              <a:solidFill>
                <a:srgbClr val="0000CC"/>
              </a:solidFill>
              <a:latin typeface="AR丸ゴシック体M" pitchFamily="49" charset="-128"/>
              <a:ea typeface="AR丸ゴシック体M" pitchFamily="49" charset="-128"/>
              <a:cs typeface="+mn-cs"/>
            </a:rPr>
            <a:t>幼児</a:t>
          </a:r>
          <a:r>
            <a:rPr kumimoji="1" lang="en-US" altLang="ja-JP" sz="1050" baseline="0">
              <a:solidFill>
                <a:srgbClr val="0000CC"/>
              </a:solidFill>
              <a:latin typeface="AR丸ゴシック体M" pitchFamily="49" charset="-128"/>
              <a:ea typeface="AR丸ゴシック体M" pitchFamily="49" charset="-128"/>
              <a:cs typeface="+mn-cs"/>
            </a:rPr>
            <a:t>(</a:t>
          </a:r>
          <a:r>
            <a:rPr kumimoji="1" lang="ja-JP" altLang="en-US" sz="1050" baseline="0">
              <a:solidFill>
                <a:srgbClr val="0000CC"/>
              </a:solidFill>
              <a:latin typeface="AR丸ゴシック体M" pitchFamily="49" charset="-128"/>
              <a:ea typeface="AR丸ゴシック体M" pitchFamily="49" charset="-128"/>
              <a:cs typeface="+mn-cs"/>
            </a:rPr>
            <a:t>３歳以下）の活動時は、保護者の同伴が必要</a:t>
          </a:r>
          <a:endParaRPr kumimoji="1" lang="en-US" altLang="ja-JP" sz="1050" baseline="0">
            <a:solidFill>
              <a:srgbClr val="0000CC"/>
            </a:solidFill>
            <a:latin typeface="AR丸ゴシック体M" pitchFamily="49" charset="-128"/>
            <a:ea typeface="AR丸ゴシック体M" pitchFamily="49" charset="-128"/>
            <a:cs typeface="+mn-cs"/>
          </a:endParaRPr>
        </a:p>
        <a:p>
          <a:r>
            <a:rPr kumimoji="1" lang="ja-JP" altLang="en-US" sz="1050" baseline="0">
              <a:latin typeface="AR丸ゴシック体M" pitchFamily="49" charset="-128"/>
              <a:ea typeface="AR丸ゴシック体M" pitchFamily="49" charset="-128"/>
            </a:rPr>
            <a:t>　</a:t>
          </a:r>
          <a:r>
            <a:rPr kumimoji="1" lang="ja-JP" altLang="en-US" sz="1050" baseline="0">
              <a:solidFill>
                <a:sysClr val="windowText" lastClr="000000"/>
              </a:solidFill>
              <a:latin typeface="AR丸ゴシック体M" pitchFamily="49" charset="-128"/>
              <a:ea typeface="AR丸ゴシック体M" pitchFamily="49" charset="-128"/>
            </a:rPr>
            <a:t>学　年　　 　</a:t>
          </a:r>
          <a:r>
            <a:rPr kumimoji="1" lang="en-US" altLang="ja-JP" sz="1050" baseline="0">
              <a:solidFill>
                <a:sysClr val="windowText" lastClr="000000"/>
              </a:solidFill>
              <a:latin typeface="AR丸ゴシック体M" pitchFamily="49" charset="-128"/>
              <a:ea typeface="AR丸ゴシック体M" pitchFamily="49" charset="-128"/>
            </a:rPr>
            <a:t>※</a:t>
          </a:r>
          <a:r>
            <a:rPr kumimoji="1" lang="ja-JP" altLang="en-US" sz="1050" baseline="0">
              <a:solidFill>
                <a:sysClr val="windowText" lastClr="000000"/>
              </a:solidFill>
              <a:latin typeface="AR丸ゴシック体M" pitchFamily="49" charset="-128"/>
              <a:ea typeface="AR丸ゴシック体M" pitchFamily="49" charset="-128"/>
            </a:rPr>
            <a:t>小・中・高 ･･･ 学年を入力</a:t>
          </a:r>
        </a:p>
        <a:p>
          <a:r>
            <a:rPr kumimoji="1" lang="ja-JP" altLang="en-US" sz="1050" baseline="0">
              <a:solidFill>
                <a:srgbClr val="C00000"/>
              </a:solidFill>
              <a:latin typeface="AR丸ゴシック体M" pitchFamily="49" charset="-128"/>
              <a:ea typeface="AR丸ゴシック体M" pitchFamily="49" charset="-128"/>
            </a:rPr>
            <a:t>　　　　　　　　</a:t>
          </a:r>
          <a:r>
            <a:rPr kumimoji="1" lang="ja-JP" altLang="en-US" sz="1050" baseline="0">
              <a:solidFill>
                <a:srgbClr val="B80000"/>
              </a:solidFill>
              <a:latin typeface="AR丸ゴシック体M" pitchFamily="49" charset="-128"/>
              <a:ea typeface="AR丸ゴシック体M" pitchFamily="49" charset="-128"/>
            </a:rPr>
            <a:t>　　幼・育・指 ･･･ “</a:t>
          </a:r>
          <a:r>
            <a:rPr kumimoji="1" lang="en-US" altLang="ja-JP" sz="1050" baseline="0">
              <a:solidFill>
                <a:srgbClr val="B80000"/>
              </a:solidFill>
              <a:latin typeface="AR丸ゴシック体M" pitchFamily="49" charset="-128"/>
              <a:ea typeface="AR丸ゴシック体M" pitchFamily="49" charset="-128"/>
            </a:rPr>
            <a:t>-”</a:t>
          </a:r>
          <a:r>
            <a:rPr kumimoji="1" lang="ja-JP" altLang="en-US" sz="1050" baseline="0">
              <a:solidFill>
                <a:srgbClr val="B80000"/>
              </a:solidFill>
              <a:latin typeface="AR丸ゴシック体M" pitchFamily="49" charset="-128"/>
              <a:ea typeface="AR丸ゴシック体M" pitchFamily="49" charset="-128"/>
            </a:rPr>
            <a:t>が自動で付与</a:t>
          </a:r>
          <a:endParaRPr kumimoji="1" lang="en-US" altLang="ja-JP" sz="1050" baseline="0">
            <a:solidFill>
              <a:srgbClr val="B80000"/>
            </a:solidFill>
            <a:latin typeface="AR丸ゴシック体M" pitchFamily="49" charset="-128"/>
            <a:ea typeface="AR丸ゴシック体M" pitchFamily="49" charset="-128"/>
          </a:endParaRPr>
        </a:p>
        <a:p>
          <a:r>
            <a:rPr kumimoji="1" lang="ja-JP" altLang="en-US" sz="1050" baseline="0">
              <a:latin typeface="AR丸ゴシック体M" pitchFamily="49" charset="-128"/>
              <a:ea typeface="AR丸ゴシック体M" pitchFamily="49" charset="-128"/>
            </a:rPr>
            <a:t>　年　齢</a:t>
          </a:r>
          <a:r>
            <a:rPr kumimoji="1" lang="ja-JP" altLang="en-US" sz="1050" baseline="0">
              <a:solidFill>
                <a:srgbClr val="C00000"/>
              </a:solidFill>
              <a:latin typeface="AR丸ゴシック体M" pitchFamily="49" charset="-128"/>
              <a:ea typeface="AR丸ゴシック体M" pitchFamily="49" charset="-128"/>
            </a:rPr>
            <a:t>　　 　</a:t>
          </a:r>
          <a:r>
            <a:rPr kumimoji="1" lang="en-US" altLang="ja-JP" sz="1050" baseline="0">
              <a:solidFill>
                <a:sysClr val="windowText" lastClr="000000"/>
              </a:solidFill>
              <a:latin typeface="AR丸ゴシック体M" pitchFamily="49" charset="-128"/>
              <a:ea typeface="AR丸ゴシック体M" pitchFamily="49" charset="-128"/>
            </a:rPr>
            <a:t>※1</a:t>
          </a:r>
          <a:r>
            <a:rPr kumimoji="1" lang="ja-JP" altLang="en-US" sz="1050" baseline="0">
              <a:solidFill>
                <a:sysClr val="windowText" lastClr="000000"/>
              </a:solidFill>
              <a:latin typeface="AR丸ゴシック体M" pitchFamily="49" charset="-128"/>
              <a:ea typeface="AR丸ゴシック体M" pitchFamily="49" charset="-128"/>
            </a:rPr>
            <a:t>）年齢は</a:t>
          </a:r>
          <a:r>
            <a:rPr kumimoji="1" lang="en-US" altLang="ja-JP" sz="1050" baseline="0">
              <a:solidFill>
                <a:sysClr val="windowText" lastClr="000000"/>
              </a:solidFill>
              <a:latin typeface="AR丸ゴシック体M" pitchFamily="49" charset="-128"/>
              <a:ea typeface="AR丸ゴシック体M" pitchFamily="49" charset="-128"/>
            </a:rPr>
            <a:t>4</a:t>
          </a:r>
          <a:r>
            <a:rPr kumimoji="1" lang="ja-JP" altLang="en-US" sz="1050" baseline="0">
              <a:solidFill>
                <a:sysClr val="windowText" lastClr="000000"/>
              </a:solidFill>
              <a:latin typeface="AR丸ゴシック体M" pitchFamily="49" charset="-128"/>
              <a:ea typeface="AR丸ゴシック体M" pitchFamily="49" charset="-128"/>
            </a:rPr>
            <a:t>月</a:t>
          </a:r>
          <a:r>
            <a:rPr kumimoji="1" lang="en-US" altLang="ja-JP" sz="1050" baseline="0">
              <a:solidFill>
                <a:sysClr val="windowText" lastClr="000000"/>
              </a:solidFill>
              <a:latin typeface="AR丸ゴシック体M" pitchFamily="49" charset="-128"/>
              <a:ea typeface="AR丸ゴシック体M" pitchFamily="49" charset="-128"/>
            </a:rPr>
            <a:t>1</a:t>
          </a:r>
          <a:r>
            <a:rPr kumimoji="1" lang="ja-JP" altLang="en-US" sz="1050" baseline="0">
              <a:solidFill>
                <a:sysClr val="windowText" lastClr="000000"/>
              </a:solidFill>
              <a:latin typeface="AR丸ゴシック体M" pitchFamily="49" charset="-128"/>
              <a:ea typeface="AR丸ゴシック体M" pitchFamily="49" charset="-128"/>
            </a:rPr>
            <a:t>日現在の年齢を全員入力</a:t>
          </a:r>
          <a:r>
            <a:rPr kumimoji="1" lang="en-US" altLang="ja-JP" sz="1050" baseline="0">
              <a:solidFill>
                <a:sysClr val="windowText" lastClr="000000"/>
              </a:solidFill>
              <a:latin typeface="AR丸ゴシック体M" pitchFamily="49" charset="-128"/>
              <a:ea typeface="AR丸ゴシック体M" pitchFamily="49" charset="-128"/>
            </a:rPr>
            <a:t>(</a:t>
          </a:r>
          <a:r>
            <a:rPr kumimoji="1" lang="ja-JP" altLang="en-US" sz="1050" baseline="0">
              <a:solidFill>
                <a:sysClr val="windowText" lastClr="000000"/>
              </a:solidFill>
              <a:latin typeface="AR丸ゴシック体M" pitchFamily="49" charset="-128"/>
              <a:ea typeface="AR丸ゴシック体M" pitchFamily="49" charset="-128"/>
            </a:rPr>
            <a:t>追加加入の場合も同様</a:t>
          </a:r>
          <a:r>
            <a:rPr kumimoji="1" lang="en-US" altLang="ja-JP" sz="1050" baseline="0">
              <a:solidFill>
                <a:sysClr val="windowText" lastClr="000000"/>
              </a:solidFill>
              <a:latin typeface="AR丸ゴシック体M" pitchFamily="49" charset="-128"/>
              <a:ea typeface="AR丸ゴシック体M" pitchFamily="49" charset="-128"/>
            </a:rPr>
            <a:t>)</a:t>
          </a:r>
        </a:p>
        <a:p>
          <a:r>
            <a:rPr kumimoji="1" lang="ja-JP" altLang="en-US" sz="1050" baseline="0">
              <a:solidFill>
                <a:srgbClr val="C00000"/>
              </a:solidFill>
              <a:latin typeface="AR丸ゴシック体M" pitchFamily="49" charset="-128"/>
              <a:ea typeface="AR丸ゴシック体M" pitchFamily="49" charset="-128"/>
            </a:rPr>
            <a:t>　　　　　　 　</a:t>
          </a:r>
          <a:r>
            <a:rPr kumimoji="1" lang="ja-JP" altLang="en-US" sz="1050" baseline="0">
              <a:solidFill>
                <a:sysClr val="windowText" lastClr="000000"/>
              </a:solidFill>
              <a:latin typeface="AR丸ゴシック体M" pitchFamily="49" charset="-128"/>
              <a:ea typeface="AR丸ゴシック体M" pitchFamily="49" charset="-128"/>
            </a:rPr>
            <a:t>　</a:t>
          </a:r>
          <a:r>
            <a:rPr kumimoji="1" lang="en-US" altLang="ja-JP" sz="1050" baseline="0">
              <a:solidFill>
                <a:sysClr val="windowText" lastClr="000000"/>
              </a:solidFill>
              <a:latin typeface="AR丸ゴシック体M" pitchFamily="49" charset="-128"/>
              <a:ea typeface="AR丸ゴシック体M" pitchFamily="49" charset="-128"/>
            </a:rPr>
            <a:t>2</a:t>
          </a:r>
          <a:r>
            <a:rPr kumimoji="1" lang="ja-JP" altLang="en-US" sz="1050" baseline="0">
              <a:solidFill>
                <a:sysClr val="windowText" lastClr="000000"/>
              </a:solidFill>
              <a:latin typeface="AR丸ゴシック体M" pitchFamily="49" charset="-128"/>
              <a:ea typeface="AR丸ゴシック体M" pitchFamily="49" charset="-128"/>
            </a:rPr>
            <a:t>）</a:t>
          </a:r>
          <a:r>
            <a:rPr kumimoji="1" lang="en-US" altLang="ja-JP" sz="1050" baseline="0">
              <a:solidFill>
                <a:sysClr val="windowText" lastClr="000000"/>
              </a:solidFill>
              <a:latin typeface="AR丸ゴシック体M" pitchFamily="49" charset="-128"/>
              <a:ea typeface="AR丸ゴシック体M" pitchFamily="49" charset="-128"/>
            </a:rPr>
            <a:t>3</a:t>
          </a:r>
          <a:r>
            <a:rPr kumimoji="1" lang="ja-JP" altLang="en-US" sz="1050" baseline="0">
              <a:solidFill>
                <a:sysClr val="windowText" lastClr="000000"/>
              </a:solidFill>
              <a:latin typeface="AR丸ゴシック体M" pitchFamily="49" charset="-128"/>
              <a:ea typeface="AR丸ゴシック体M" pitchFamily="49" charset="-128"/>
            </a:rPr>
            <a:t>歳以下の加入者の場合</a:t>
          </a:r>
        </a:p>
        <a:p>
          <a:r>
            <a:rPr kumimoji="1" lang="ja-JP" altLang="en-US" sz="1050" baseline="0">
              <a:solidFill>
                <a:sysClr val="windowText" lastClr="000000"/>
              </a:solidFill>
              <a:latin typeface="AR丸ゴシック体M" pitchFamily="49" charset="-128"/>
              <a:ea typeface="AR丸ゴシック体M" pitchFamily="49" charset="-128"/>
            </a:rPr>
            <a:t>　　　　　　　　　　・保護者の加入も必要</a:t>
          </a:r>
        </a:p>
        <a:p>
          <a:r>
            <a:rPr kumimoji="1" lang="ja-JP" altLang="en-US" sz="1050" baseline="0">
              <a:solidFill>
                <a:sysClr val="windowText" lastClr="000000"/>
              </a:solidFill>
              <a:latin typeface="AR丸ゴシック体M" pitchFamily="49" charset="-128"/>
              <a:ea typeface="AR丸ゴシック体M" pitchFamily="49" charset="-128"/>
            </a:rPr>
            <a:t>　　　　　　　　　　・同伴保護者</a:t>
          </a:r>
          <a:r>
            <a:rPr kumimoji="1" lang="en-US" altLang="ja-JP" sz="1050" baseline="0">
              <a:solidFill>
                <a:sysClr val="windowText" lastClr="000000"/>
              </a:solidFill>
              <a:latin typeface="AR丸ゴシック体M" pitchFamily="49" charset="-128"/>
              <a:ea typeface="AR丸ゴシック体M" pitchFamily="49" charset="-128"/>
            </a:rPr>
            <a:t>No.</a:t>
          </a:r>
          <a:r>
            <a:rPr kumimoji="1" lang="ja-JP" altLang="en-US" sz="1050" baseline="0">
              <a:solidFill>
                <a:sysClr val="windowText" lastClr="000000"/>
              </a:solidFill>
              <a:latin typeface="AR丸ゴシック体M" pitchFamily="49" charset="-128"/>
              <a:ea typeface="AR丸ゴシック体M" pitchFamily="49" charset="-128"/>
            </a:rPr>
            <a:t>欄に加入保護者の</a:t>
          </a:r>
          <a:r>
            <a:rPr kumimoji="1" lang="en-US" altLang="ja-JP" sz="1050" baseline="0">
              <a:solidFill>
                <a:sysClr val="windowText" lastClr="000000"/>
              </a:solidFill>
              <a:latin typeface="AR丸ゴシック体M" pitchFamily="49" charset="-128"/>
              <a:ea typeface="AR丸ゴシック体M" pitchFamily="49" charset="-128"/>
            </a:rPr>
            <a:t>No.</a:t>
          </a:r>
          <a:r>
            <a:rPr kumimoji="1" lang="ja-JP" altLang="en-US" sz="1050" baseline="0">
              <a:solidFill>
                <a:sysClr val="windowText" lastClr="000000"/>
              </a:solidFill>
              <a:latin typeface="AR丸ゴシック体M" pitchFamily="49" charset="-128"/>
              <a:ea typeface="AR丸ゴシック体M" pitchFamily="49" charset="-128"/>
            </a:rPr>
            <a:t>を入力</a:t>
          </a:r>
        </a:p>
        <a:p>
          <a:r>
            <a:rPr kumimoji="1" lang="ja-JP" altLang="en-US" sz="1050" baseline="0">
              <a:solidFill>
                <a:sysClr val="windowText" lastClr="000000"/>
              </a:solidFill>
              <a:latin typeface="AR丸ゴシック体M" pitchFamily="49" charset="-128"/>
              <a:ea typeface="AR丸ゴシック体M" pitchFamily="49" charset="-128"/>
            </a:rPr>
            <a:t>　　　　　　　　　　　　✔幼児と保護者のひも付けのため</a:t>
          </a:r>
          <a:endParaRPr kumimoji="1" lang="en-US" altLang="ja-JP" sz="1050" baseline="0">
            <a:solidFill>
              <a:sysClr val="windowText" lastClr="000000"/>
            </a:solidFill>
            <a:latin typeface="AR丸ゴシック体M" pitchFamily="49" charset="-128"/>
            <a:ea typeface="AR丸ゴシック体M" pitchFamily="49" charset="-128"/>
          </a:endParaRPr>
        </a:p>
        <a:p>
          <a:r>
            <a:rPr kumimoji="1" lang="ja-JP" altLang="en-US" sz="1050" baseline="0">
              <a:solidFill>
                <a:sysClr val="windowText" lastClr="000000"/>
              </a:solidFill>
              <a:latin typeface="AR丸ゴシック体M" pitchFamily="49" charset="-128"/>
              <a:ea typeface="AR丸ゴシック体M" pitchFamily="49" charset="-128"/>
            </a:rPr>
            <a:t>　　　　　　　　　　・保護者は複数加入が可</a:t>
          </a:r>
          <a:endParaRPr kumimoji="1" lang="en-US" altLang="ja-JP" sz="1050" baseline="0">
            <a:solidFill>
              <a:sysClr val="windowText" lastClr="000000"/>
            </a:solidFill>
            <a:latin typeface="AR丸ゴシック体M" pitchFamily="49" charset="-128"/>
            <a:ea typeface="AR丸ゴシック体M"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baseline="0">
              <a:solidFill>
                <a:schemeClr val="dk1"/>
              </a:solidFill>
              <a:latin typeface="AR丸ゴシック体M" pitchFamily="49" charset="-128"/>
              <a:ea typeface="AR丸ゴシック体M" pitchFamily="49" charset="-128"/>
              <a:cs typeface="+mn-cs"/>
            </a:rPr>
            <a:t>　</a:t>
          </a:r>
          <a:r>
            <a:rPr kumimoji="1" lang="ja-JP" altLang="ja-JP" sz="1000" baseline="0">
              <a:solidFill>
                <a:sysClr val="windowText" lastClr="000000"/>
              </a:solidFill>
              <a:latin typeface="AR丸ゴシック体M" pitchFamily="49" charset="-128"/>
              <a:ea typeface="AR丸ゴシック体M" pitchFamily="49" charset="-128"/>
              <a:cs typeface="+mn-cs"/>
            </a:rPr>
            <a:t>同伴保</a:t>
          </a:r>
          <a:r>
            <a:rPr kumimoji="1" lang="ja-JP" altLang="en-US" sz="1000" baseline="0">
              <a:solidFill>
                <a:sysClr val="windowText" lastClr="000000"/>
              </a:solidFill>
              <a:latin typeface="AR丸ゴシック体M" pitchFamily="49" charset="-128"/>
              <a:ea typeface="AR丸ゴシック体M" pitchFamily="49" charset="-128"/>
            </a:rPr>
            <a:t>護者№ </a:t>
          </a:r>
          <a:r>
            <a:rPr kumimoji="1" lang="en-US" altLang="ja-JP" sz="1050" baseline="0">
              <a:solidFill>
                <a:sysClr val="windowText" lastClr="000000"/>
              </a:solidFill>
              <a:latin typeface="AR丸ゴシック体M" pitchFamily="49" charset="-128"/>
              <a:ea typeface="AR丸ゴシック体M" pitchFamily="49" charset="-128"/>
            </a:rPr>
            <a:t>※3</a:t>
          </a:r>
          <a:r>
            <a:rPr kumimoji="1" lang="ja-JP" altLang="en-US" sz="1050" baseline="0">
              <a:solidFill>
                <a:sysClr val="windowText" lastClr="000000"/>
              </a:solidFill>
              <a:latin typeface="AR丸ゴシック体M" pitchFamily="49" charset="-128"/>
              <a:ea typeface="AR丸ゴシック体M" pitchFamily="49" charset="-128"/>
            </a:rPr>
            <a:t>歳以下の加入者は“同伴保護者</a:t>
          </a:r>
          <a:r>
            <a:rPr kumimoji="1" lang="en-US" altLang="ja-JP" sz="1050" baseline="0">
              <a:solidFill>
                <a:sysClr val="windowText" lastClr="000000"/>
              </a:solidFill>
              <a:latin typeface="AR丸ゴシック体M" pitchFamily="49" charset="-128"/>
              <a:ea typeface="AR丸ゴシック体M" pitchFamily="49" charset="-128"/>
            </a:rPr>
            <a:t>No.”</a:t>
          </a:r>
          <a:r>
            <a:rPr kumimoji="1" lang="ja-JP" altLang="en-US" sz="1050" baseline="0">
              <a:solidFill>
                <a:sysClr val="windowText" lastClr="000000"/>
              </a:solidFill>
              <a:latin typeface="AR丸ゴシック体M" pitchFamily="49" charset="-128"/>
              <a:ea typeface="AR丸ゴシック体M" pitchFamily="49" charset="-128"/>
            </a:rPr>
            <a:t>を入力</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baseline="0">
              <a:solidFill>
                <a:srgbClr val="C00000"/>
              </a:solidFill>
              <a:latin typeface="AR丸ゴシック体M" pitchFamily="49" charset="-128"/>
              <a:ea typeface="AR丸ゴシック体M" pitchFamily="49" charset="-128"/>
            </a:rPr>
            <a:t>　</a:t>
          </a:r>
          <a:r>
            <a:rPr kumimoji="1" lang="ja-JP" altLang="en-US" sz="1050" baseline="0">
              <a:solidFill>
                <a:sysClr val="windowText" lastClr="000000"/>
              </a:solidFill>
              <a:latin typeface="AR丸ゴシック体M" pitchFamily="49" charset="-128"/>
              <a:ea typeface="AR丸ゴシック体M" pitchFamily="49" charset="-128"/>
            </a:rPr>
            <a:t>複数の保護者が加入の場合は、子ども会事業に同伴する保護者の</a:t>
          </a:r>
          <a:r>
            <a:rPr kumimoji="1" lang="en-US" altLang="ja-JP" sz="1050" baseline="0">
              <a:solidFill>
                <a:sysClr val="windowText" lastClr="000000"/>
              </a:solidFill>
              <a:latin typeface="AR丸ゴシック体M" pitchFamily="49" charset="-128"/>
              <a:ea typeface="AR丸ゴシック体M" pitchFamily="49" charset="-128"/>
            </a:rPr>
            <a:t>No.</a:t>
          </a:r>
          <a:r>
            <a:rPr kumimoji="1" lang="ja-JP" altLang="en-US" sz="1050" baseline="0">
              <a:solidFill>
                <a:sysClr val="windowText" lastClr="000000"/>
              </a:solidFill>
              <a:latin typeface="AR丸ゴシック体M" pitchFamily="49" charset="-128"/>
              <a:ea typeface="AR丸ゴシック体M" pitchFamily="49" charset="-128"/>
            </a:rPr>
            <a:t>を入力</a:t>
          </a:r>
        </a:p>
      </xdr:txBody>
    </xdr:sp>
    <xdr:clientData fPrintsWithSheet="0"/>
  </xdr:twoCellAnchor>
  <xdr:twoCellAnchor>
    <xdr:from>
      <xdr:col>34</xdr:col>
      <xdr:colOff>114299</xdr:colOff>
      <xdr:row>48</xdr:row>
      <xdr:rowOff>9524</xdr:rowOff>
    </xdr:from>
    <xdr:to>
      <xdr:col>44</xdr:col>
      <xdr:colOff>276225</xdr:colOff>
      <xdr:row>52</xdr:row>
      <xdr:rowOff>9525</xdr:rowOff>
    </xdr:to>
    <xdr:sp macro="" textlink="">
      <xdr:nvSpPr>
        <xdr:cNvPr id="8" name="テキスト ボックス 7"/>
        <xdr:cNvSpPr txBox="1"/>
      </xdr:nvSpPr>
      <xdr:spPr>
        <a:xfrm>
          <a:off x="7219949" y="10991849"/>
          <a:ext cx="5238751" cy="514351"/>
        </a:xfrm>
        <a:prstGeom prst="rect">
          <a:avLst/>
        </a:prstGeom>
        <a:solidFill>
          <a:schemeClr val="accent2">
            <a:lumMod val="20000"/>
            <a:lumOff val="80000"/>
          </a:schemeClr>
        </a:solidFill>
        <a:ln w="25400" cmpd="sng">
          <a:solidFill>
            <a:srgbClr val="0070C0"/>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200" b="0" baseline="0">
              <a:solidFill>
                <a:srgbClr val="FF3300"/>
              </a:solidFill>
              <a:latin typeface="AR丸ゴシック体M" pitchFamily="49" charset="-128"/>
              <a:ea typeface="AR丸ゴシック体M" pitchFamily="49" charset="-128"/>
            </a:rPr>
            <a:t>【</a:t>
          </a:r>
          <a:r>
            <a:rPr kumimoji="1" lang="ja-JP" altLang="en-US" sz="1200" b="0" baseline="0">
              <a:solidFill>
                <a:srgbClr val="FF3300"/>
              </a:solidFill>
              <a:latin typeface="AR丸ゴシック体M" pitchFamily="49" charset="-128"/>
              <a:ea typeface="AR丸ゴシック体M" pitchFamily="49" charset="-128"/>
            </a:rPr>
            <a:t>変更手続き</a:t>
          </a:r>
          <a:r>
            <a:rPr kumimoji="1" lang="en-US" altLang="ja-JP" sz="1200" b="0" baseline="0">
              <a:solidFill>
                <a:srgbClr val="FF3300"/>
              </a:solidFill>
              <a:latin typeface="AR丸ゴシック体M" pitchFamily="49" charset="-128"/>
              <a:ea typeface="AR丸ゴシック体M" pitchFamily="49" charset="-128"/>
            </a:rPr>
            <a:t>】</a:t>
          </a:r>
          <a:r>
            <a:rPr kumimoji="1" lang="ja-JP" altLang="en-US" sz="1050" baseline="0">
              <a:solidFill>
                <a:srgbClr val="FF3300"/>
              </a:solidFill>
              <a:latin typeface="AR丸ゴシック体M" pitchFamily="49" charset="-128"/>
              <a:ea typeface="AR丸ゴシック体M" pitchFamily="49" charset="-128"/>
            </a:rPr>
            <a:t>申込後に変更が生じた場合、</a:t>
          </a:r>
          <a:r>
            <a:rPr kumimoji="1" lang="ja-JP" altLang="en-US" sz="1200" u="sng" baseline="0">
              <a:solidFill>
                <a:srgbClr val="FF3300"/>
              </a:solidFill>
              <a:latin typeface="AR丸ゴシック体M" pitchFamily="49" charset="-128"/>
              <a:ea typeface="AR丸ゴシック体M" pitchFamily="49" charset="-128"/>
            </a:rPr>
            <a:t>変更届</a:t>
          </a:r>
          <a:r>
            <a:rPr kumimoji="1" lang="en-US" altLang="ja-JP" sz="1100" u="sng" baseline="0">
              <a:solidFill>
                <a:srgbClr val="FF3300"/>
              </a:solidFill>
              <a:latin typeface="AR丸ゴシック体M" pitchFamily="49" charset="-128"/>
              <a:ea typeface="AR丸ゴシック体M" pitchFamily="49" charset="-128"/>
            </a:rPr>
            <a:t>(</a:t>
          </a:r>
          <a:r>
            <a:rPr kumimoji="1" lang="ja-JP" altLang="en-US" sz="1100" u="sng" baseline="0">
              <a:solidFill>
                <a:srgbClr val="FF3300"/>
              </a:solidFill>
              <a:latin typeface="AR丸ゴシック体M" pitchFamily="49" charset="-128"/>
              <a:ea typeface="AR丸ゴシック体M" pitchFamily="49" charset="-128"/>
            </a:rPr>
            <a:t>加入</a:t>
          </a:r>
          <a:r>
            <a:rPr kumimoji="1" lang="en-US" altLang="ja-JP" sz="1100" u="sng" baseline="0">
              <a:solidFill>
                <a:srgbClr val="FF3300"/>
              </a:solidFill>
              <a:latin typeface="AR丸ゴシック体M" pitchFamily="49" charset="-128"/>
              <a:ea typeface="AR丸ゴシック体M" pitchFamily="49" charset="-128"/>
            </a:rPr>
            <a:t>-21)</a:t>
          </a:r>
          <a:r>
            <a:rPr kumimoji="1" lang="ja-JP" altLang="en-US" sz="1100" u="none" baseline="0">
              <a:solidFill>
                <a:srgbClr val="FF3300"/>
              </a:solidFill>
              <a:latin typeface="AR丸ゴシック体M" pitchFamily="49" charset="-128"/>
              <a:ea typeface="AR丸ゴシック体M" pitchFamily="49" charset="-128"/>
            </a:rPr>
            <a:t> </a:t>
          </a:r>
          <a:r>
            <a:rPr kumimoji="1" lang="ja-JP" altLang="en-US" sz="1050" baseline="0">
              <a:solidFill>
                <a:srgbClr val="FF3300"/>
              </a:solidFill>
              <a:latin typeface="AR丸ゴシック体M" pitchFamily="49" charset="-128"/>
              <a:ea typeface="AR丸ゴシック体M" pitchFamily="49" charset="-128"/>
            </a:rPr>
            <a:t>の提出が必要</a:t>
          </a:r>
          <a:endParaRPr kumimoji="1" lang="en-US" altLang="ja-JP" sz="1050" baseline="0">
            <a:solidFill>
              <a:srgbClr val="FF3300"/>
            </a:solidFill>
            <a:latin typeface="AR丸ゴシック体M" pitchFamily="49" charset="-128"/>
            <a:ea typeface="AR丸ゴシック体M" pitchFamily="49" charset="-128"/>
          </a:endParaRPr>
        </a:p>
      </xdr:txBody>
    </xdr:sp>
    <xdr:clientData fPrintsWithSheet="0"/>
  </xdr:twoCellAnchor>
  <xdr:twoCellAnchor>
    <xdr:from>
      <xdr:col>36</xdr:col>
      <xdr:colOff>0</xdr:colOff>
      <xdr:row>37</xdr:row>
      <xdr:rowOff>133350</xdr:rowOff>
    </xdr:from>
    <xdr:to>
      <xdr:col>44</xdr:col>
      <xdr:colOff>57150</xdr:colOff>
      <xdr:row>46</xdr:row>
      <xdr:rowOff>38100</xdr:rowOff>
    </xdr:to>
    <xdr:sp macro="" textlink="">
      <xdr:nvSpPr>
        <xdr:cNvPr id="10" name="テキスト ボックス 9"/>
        <xdr:cNvSpPr txBox="1"/>
      </xdr:nvSpPr>
      <xdr:spPr>
        <a:xfrm>
          <a:off x="7448550" y="9115425"/>
          <a:ext cx="4791075" cy="1638300"/>
        </a:xfrm>
        <a:prstGeom prst="rect">
          <a:avLst/>
        </a:prstGeom>
        <a:solidFill>
          <a:srgbClr val="FFFF99"/>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wrap="square" lIns="180000" tIns="72000" rIns="180000" bIns="72000"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1" baseline="0">
              <a:solidFill>
                <a:sysClr val="windowText" lastClr="000000"/>
              </a:solidFill>
              <a:latin typeface="ＭＳ Ｐゴシック" pitchFamily="50" charset="-128"/>
              <a:ea typeface="ＭＳ Ｐゴシック" pitchFamily="50" charset="-128"/>
            </a:rPr>
            <a:t>＜個人情報の取り扱いについて＞　　　　＝ 文字拡大　＝　　　　　　　　　　　</a:t>
          </a:r>
          <a:endParaRPr kumimoji="1" lang="en-US" altLang="ja-JP" sz="1100" b="1" baseline="0">
            <a:solidFill>
              <a:sysClr val="windowText" lastClr="000000"/>
            </a:solidFill>
            <a:latin typeface="ＭＳ Ｐゴシック" pitchFamily="50" charset="-128"/>
            <a:ea typeface="ＭＳ Ｐゴシック"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b="0" baseline="0">
              <a:solidFill>
                <a:sysClr val="windowText" lastClr="000000"/>
              </a:solidFill>
              <a:latin typeface="ＭＳ 明朝" pitchFamily="17" charset="-128"/>
              <a:ea typeface="ＭＳ 明朝" pitchFamily="17" charset="-128"/>
            </a:rPr>
            <a:t>本共済契約に関する個人情報は、公益社団法人全国子ども会連合会が共済引受の審査、本共済契約の履行のために利用いたします。</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b="0" baseline="0">
              <a:solidFill>
                <a:sysClr val="windowText" lastClr="000000"/>
              </a:solidFill>
              <a:latin typeface="ＭＳ 明朝" pitchFamily="17" charset="-128"/>
              <a:ea typeface="ＭＳ 明朝" pitchFamily="17" charset="-128"/>
            </a:rPr>
            <a:t>また、上記の利用目的の達成に必要な範囲内で、業務委託先、共済金の請求・支払いに関する関係先等に提供することがあります。ただし、保健医療等の特別な非公開情報</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b="0" baseline="0">
              <a:solidFill>
                <a:sysClr val="windowText" lastClr="000000"/>
              </a:solidFill>
              <a:latin typeface="ＭＳ 明朝" pitchFamily="17" charset="-128"/>
              <a:ea typeface="ＭＳ 明朝" pitchFamily="17" charset="-128"/>
            </a:rPr>
            <a:t>（センシティブ情報）の利用目的は、業務の適切な運営の確保その他必要と認められる範囲に限定します。</a:t>
          </a:r>
        </a:p>
      </xdr:txBody>
    </xdr:sp>
    <xdr:clientData fPrintsWithSheet="0"/>
  </xdr:twoCellAnchor>
  <xdr:twoCellAnchor>
    <xdr:from>
      <xdr:col>34</xdr:col>
      <xdr:colOff>66675</xdr:colOff>
      <xdr:row>41</xdr:row>
      <xdr:rowOff>38100</xdr:rowOff>
    </xdr:from>
    <xdr:to>
      <xdr:col>36</xdr:col>
      <xdr:colOff>95250</xdr:colOff>
      <xdr:row>44</xdr:row>
      <xdr:rowOff>104775</xdr:rowOff>
    </xdr:to>
    <xdr:sp macro="" textlink="">
      <xdr:nvSpPr>
        <xdr:cNvPr id="12" name="左矢印 11"/>
        <xdr:cNvSpPr/>
      </xdr:nvSpPr>
      <xdr:spPr>
        <a:xfrm>
          <a:off x="7105650" y="10163175"/>
          <a:ext cx="371475" cy="466725"/>
        </a:xfrm>
        <a:prstGeom prst="leftArrow">
          <a:avLst/>
        </a:prstGeom>
        <a:solidFill>
          <a:srgbClr val="CC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34</xdr:col>
      <xdr:colOff>95250</xdr:colOff>
      <xdr:row>0</xdr:row>
      <xdr:rowOff>66675</xdr:rowOff>
    </xdr:from>
    <xdr:to>
      <xdr:col>42</xdr:col>
      <xdr:colOff>0</xdr:colOff>
      <xdr:row>2</xdr:row>
      <xdr:rowOff>206625</xdr:rowOff>
    </xdr:to>
    <xdr:sp macro="" textlink="">
      <xdr:nvSpPr>
        <xdr:cNvPr id="13" name="左矢印 12"/>
        <xdr:cNvSpPr/>
      </xdr:nvSpPr>
      <xdr:spPr>
        <a:xfrm>
          <a:off x="7200900" y="66675"/>
          <a:ext cx="3609975" cy="540000"/>
        </a:xfrm>
        <a:prstGeom prst="leftArrow">
          <a:avLst/>
        </a:prstGeom>
        <a:solidFill>
          <a:srgbClr val="CC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印刷</a:t>
          </a: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　左の</a:t>
          </a:r>
          <a:r>
            <a:rPr kumimoji="1" lang="ja-JP" altLang="en-US" sz="1100" b="0">
              <a:solidFill>
                <a:sysClr val="windowText" lastClr="000000"/>
              </a:solidFill>
              <a:latin typeface="+mn-lt"/>
              <a:ea typeface="+mn-ea"/>
              <a:cs typeface="+mn-cs"/>
            </a:rPr>
            <a:t>枠内の</a:t>
          </a:r>
          <a:r>
            <a:rPr kumimoji="1" lang="ja-JP" altLang="ja-JP" sz="1100" b="0">
              <a:solidFill>
                <a:sysClr val="windowText" lastClr="000000"/>
              </a:solidFill>
              <a:latin typeface="+mn-lt"/>
              <a:ea typeface="+mn-ea"/>
              <a:cs typeface="+mn-cs"/>
            </a:rPr>
            <a:t>様式のみ印刷されます </a:t>
          </a:r>
          <a:endParaRPr kumimoji="1" lang="ja-JP" altLang="en-US" sz="1100">
            <a:solidFill>
              <a:sysClr val="windowText" lastClr="000000"/>
            </a:solidFill>
          </a:endParaRPr>
        </a:p>
      </xdr:txBody>
    </xdr:sp>
    <xdr:clientData/>
  </xdr:twoCellAnchor>
  <xdr:twoCellAnchor>
    <xdr:from>
      <xdr:col>2</xdr:col>
      <xdr:colOff>57149</xdr:colOff>
      <xdr:row>8</xdr:row>
      <xdr:rowOff>95250</xdr:rowOff>
    </xdr:from>
    <xdr:to>
      <xdr:col>8</xdr:col>
      <xdr:colOff>180975</xdr:colOff>
      <xdr:row>10</xdr:row>
      <xdr:rowOff>57150</xdr:rowOff>
    </xdr:to>
    <xdr:sp macro="" textlink="">
      <xdr:nvSpPr>
        <xdr:cNvPr id="1102" name="Text Box 78"/>
        <xdr:cNvSpPr txBox="1">
          <a:spLocks noChangeArrowheads="1"/>
        </xdr:cNvSpPr>
      </xdr:nvSpPr>
      <xdr:spPr bwMode="auto">
        <a:xfrm>
          <a:off x="400049" y="1819275"/>
          <a:ext cx="1438276" cy="457200"/>
        </a:xfrm>
        <a:prstGeom prst="rect">
          <a:avLst/>
        </a:prstGeom>
        <a:solidFill>
          <a:srgbClr val="FFFFFF"/>
        </a:solidFill>
        <a:ln w="6350">
          <a:solidFill>
            <a:srgbClr val="000000"/>
          </a:solidFill>
          <a:prstDash val="sysDash"/>
          <a:bevel/>
          <a:headEnd/>
          <a:tailEnd/>
        </a:ln>
      </xdr:spPr>
      <xdr:txBody>
        <a:bodyPr vertOverflow="clip" wrap="square" lIns="27432" tIns="18288" rIns="0" bIns="0" anchor="ctr" anchorCtr="0" upright="1"/>
        <a:lstStyle/>
        <a:p>
          <a:pPr algn="l" rtl="0">
            <a:defRPr sz="1000"/>
          </a:pPr>
          <a:r>
            <a:rPr lang="ja-JP" altLang="en-US" sz="1000" b="0" i="0" u="none" strike="noStrike" baseline="0">
              <a:solidFill>
                <a:srgbClr val="000000"/>
              </a:solidFill>
              <a:latin typeface="游ゴシック"/>
            </a:rPr>
            <a:t>追加加入の場合は上記枠内に○印を入力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104775</xdr:colOff>
      <xdr:row>0</xdr:row>
      <xdr:rowOff>200024</xdr:rowOff>
    </xdr:from>
    <xdr:to>
      <xdr:col>41</xdr:col>
      <xdr:colOff>409575</xdr:colOff>
      <xdr:row>4</xdr:row>
      <xdr:rowOff>6599</xdr:rowOff>
    </xdr:to>
    <xdr:sp macro="" textlink="">
      <xdr:nvSpPr>
        <xdr:cNvPr id="3" name="左矢印 2"/>
        <xdr:cNvSpPr/>
      </xdr:nvSpPr>
      <xdr:spPr>
        <a:xfrm>
          <a:off x="7210425" y="200024"/>
          <a:ext cx="3609975" cy="540000"/>
        </a:xfrm>
        <a:prstGeom prst="leftArrow">
          <a:avLst/>
        </a:prstGeom>
        <a:solidFill>
          <a:srgbClr val="CC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印刷</a:t>
          </a: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　左の</a:t>
          </a:r>
          <a:r>
            <a:rPr kumimoji="1" lang="ja-JP" altLang="en-US" sz="1100" b="0">
              <a:solidFill>
                <a:sysClr val="windowText" lastClr="000000"/>
              </a:solidFill>
              <a:latin typeface="+mn-lt"/>
              <a:ea typeface="+mn-ea"/>
              <a:cs typeface="+mn-cs"/>
            </a:rPr>
            <a:t>枠内の</a:t>
          </a:r>
          <a:r>
            <a:rPr kumimoji="1" lang="ja-JP" altLang="ja-JP" sz="1100" b="0">
              <a:solidFill>
                <a:sysClr val="windowText" lastClr="000000"/>
              </a:solidFill>
              <a:latin typeface="+mn-lt"/>
              <a:ea typeface="+mn-ea"/>
              <a:cs typeface="+mn-cs"/>
            </a:rPr>
            <a:t>様式のみ印刷されます </a:t>
          </a:r>
          <a:endParaRPr kumimoji="1" lang="ja-JP" altLang="en-US" sz="1100">
            <a:solidFill>
              <a:sysClr val="windowText" lastClr="000000"/>
            </a:solidFill>
          </a:endParaRPr>
        </a:p>
      </xdr:txBody>
    </xdr:sp>
    <xdr:clientData/>
  </xdr:twoCellAnchor>
  <xdr:twoCellAnchor>
    <xdr:from>
      <xdr:col>35</xdr:col>
      <xdr:colOff>9526</xdr:colOff>
      <xdr:row>8</xdr:row>
      <xdr:rowOff>209550</xdr:rowOff>
    </xdr:from>
    <xdr:to>
      <xdr:col>41</xdr:col>
      <xdr:colOff>9526</xdr:colOff>
      <xdr:row>11</xdr:row>
      <xdr:rowOff>200025</xdr:rowOff>
    </xdr:to>
    <xdr:sp macro="" textlink="">
      <xdr:nvSpPr>
        <xdr:cNvPr id="4" name="テキスト ボックス 3"/>
        <xdr:cNvSpPr txBox="1"/>
      </xdr:nvSpPr>
      <xdr:spPr>
        <a:xfrm>
          <a:off x="7239001" y="1914525"/>
          <a:ext cx="3181350" cy="790575"/>
        </a:xfrm>
        <a:prstGeom prst="rect">
          <a:avLst/>
        </a:prstGeom>
        <a:solidFill>
          <a:schemeClr val="accent5">
            <a:lumMod val="20000"/>
            <a:lumOff val="8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400" b="1" baseline="0">
              <a:solidFill>
                <a:srgbClr val="0033CC"/>
              </a:solidFill>
              <a:latin typeface="ＭＳ ゴシック" pitchFamily="49" charset="-128"/>
              <a:ea typeface="ＭＳ ゴシック" pitchFamily="49" charset="-128"/>
            </a:rPr>
            <a:t>＜加入者数＞：</a:t>
          </a:r>
          <a:r>
            <a:rPr kumimoji="1" lang="en-US" altLang="ja-JP" sz="1400" b="1" baseline="0">
              <a:solidFill>
                <a:srgbClr val="0033CC"/>
              </a:solidFill>
              <a:latin typeface="ＭＳ ゴシック" pitchFamily="49" charset="-128"/>
              <a:ea typeface="ＭＳ ゴシック" pitchFamily="49" charset="-128"/>
            </a:rPr>
            <a:t>31</a:t>
          </a:r>
          <a:r>
            <a:rPr kumimoji="1" lang="ja-JP" altLang="en-US" sz="1400" b="1" baseline="0">
              <a:solidFill>
                <a:srgbClr val="0033CC"/>
              </a:solidFill>
              <a:latin typeface="ＭＳ ゴシック" pitchFamily="49" charset="-128"/>
              <a:ea typeface="ＭＳ ゴシック" pitchFamily="49" charset="-128"/>
            </a:rPr>
            <a:t>名～</a:t>
          </a:r>
          <a:r>
            <a:rPr kumimoji="1" lang="en-US" altLang="ja-JP" sz="1400" b="1" baseline="0">
              <a:solidFill>
                <a:srgbClr val="0033CC"/>
              </a:solidFill>
              <a:latin typeface="ＭＳ ゴシック" pitchFamily="49" charset="-128"/>
              <a:ea typeface="ＭＳ ゴシック" pitchFamily="49" charset="-128"/>
            </a:rPr>
            <a:t>80</a:t>
          </a:r>
          <a:r>
            <a:rPr kumimoji="1" lang="ja-JP" altLang="en-US" sz="1400" b="1" baseline="0">
              <a:solidFill>
                <a:srgbClr val="0033CC"/>
              </a:solidFill>
              <a:latin typeface="ＭＳ ゴシック" pitchFamily="49" charset="-128"/>
              <a:ea typeface="ＭＳ ゴシック" pitchFamily="49" charset="-128"/>
            </a:rPr>
            <a:t>名</a:t>
          </a:r>
          <a:endParaRPr kumimoji="1" lang="en-US" altLang="ja-JP" sz="1400" b="1" baseline="0">
            <a:solidFill>
              <a:srgbClr val="0033CC"/>
            </a:solidFill>
            <a:latin typeface="ＭＳ ゴシック" pitchFamily="49" charset="-128"/>
            <a:ea typeface="ＭＳ ゴシック" pitchFamily="49" charset="-128"/>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34</xdr:col>
      <xdr:colOff>104775</xdr:colOff>
      <xdr:row>0</xdr:row>
      <xdr:rowOff>200024</xdr:rowOff>
    </xdr:from>
    <xdr:to>
      <xdr:col>41</xdr:col>
      <xdr:colOff>409575</xdr:colOff>
      <xdr:row>4</xdr:row>
      <xdr:rowOff>6599</xdr:rowOff>
    </xdr:to>
    <xdr:sp macro="" textlink="">
      <xdr:nvSpPr>
        <xdr:cNvPr id="2" name="左矢印 1"/>
        <xdr:cNvSpPr/>
      </xdr:nvSpPr>
      <xdr:spPr>
        <a:xfrm>
          <a:off x="7210425" y="200024"/>
          <a:ext cx="3609975" cy="540000"/>
        </a:xfrm>
        <a:prstGeom prst="leftArrow">
          <a:avLst/>
        </a:prstGeom>
        <a:solidFill>
          <a:srgbClr val="CC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印刷</a:t>
          </a: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　左の</a:t>
          </a:r>
          <a:r>
            <a:rPr kumimoji="1" lang="ja-JP" altLang="en-US" sz="1100" b="0">
              <a:solidFill>
                <a:sysClr val="windowText" lastClr="000000"/>
              </a:solidFill>
              <a:latin typeface="+mn-lt"/>
              <a:ea typeface="+mn-ea"/>
              <a:cs typeface="+mn-cs"/>
            </a:rPr>
            <a:t>枠内の</a:t>
          </a:r>
          <a:r>
            <a:rPr kumimoji="1" lang="ja-JP" altLang="ja-JP" sz="1100" b="0">
              <a:solidFill>
                <a:sysClr val="windowText" lastClr="000000"/>
              </a:solidFill>
              <a:latin typeface="+mn-lt"/>
              <a:ea typeface="+mn-ea"/>
              <a:cs typeface="+mn-cs"/>
            </a:rPr>
            <a:t>様式のみ印刷されます </a:t>
          </a:r>
          <a:endParaRPr kumimoji="1" lang="ja-JP" altLang="en-US" sz="1100">
            <a:solidFill>
              <a:sysClr val="windowText" lastClr="000000"/>
            </a:solidFill>
          </a:endParaRPr>
        </a:p>
      </xdr:txBody>
    </xdr:sp>
    <xdr:clientData/>
  </xdr:twoCellAnchor>
  <xdr:twoCellAnchor>
    <xdr:from>
      <xdr:col>35</xdr:col>
      <xdr:colOff>9525</xdr:colOff>
      <xdr:row>8</xdr:row>
      <xdr:rowOff>209550</xdr:rowOff>
    </xdr:from>
    <xdr:to>
      <xdr:col>41</xdr:col>
      <xdr:colOff>9525</xdr:colOff>
      <xdr:row>11</xdr:row>
      <xdr:rowOff>200025</xdr:rowOff>
    </xdr:to>
    <xdr:sp macro="" textlink="">
      <xdr:nvSpPr>
        <xdr:cNvPr id="4" name="テキスト ボックス 3"/>
        <xdr:cNvSpPr txBox="1"/>
      </xdr:nvSpPr>
      <xdr:spPr>
        <a:xfrm>
          <a:off x="7239000" y="1914525"/>
          <a:ext cx="3181350" cy="790575"/>
        </a:xfrm>
        <a:prstGeom prst="rect">
          <a:avLst/>
        </a:prstGeom>
        <a:solidFill>
          <a:schemeClr val="accent5">
            <a:lumMod val="20000"/>
            <a:lumOff val="8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400" b="1" baseline="0">
              <a:solidFill>
                <a:srgbClr val="0033CC"/>
              </a:solidFill>
              <a:latin typeface="ＭＳ ゴシック" pitchFamily="49" charset="-128"/>
              <a:ea typeface="ＭＳ ゴシック" pitchFamily="49" charset="-128"/>
            </a:rPr>
            <a:t>＜加入者数＞：</a:t>
          </a:r>
          <a:r>
            <a:rPr kumimoji="1" lang="en-US" altLang="ja-JP" sz="1400" b="1" baseline="0">
              <a:solidFill>
                <a:srgbClr val="0033CC"/>
              </a:solidFill>
              <a:latin typeface="ＭＳ ゴシック" pitchFamily="49" charset="-128"/>
              <a:ea typeface="ＭＳ ゴシック" pitchFamily="49" charset="-128"/>
            </a:rPr>
            <a:t>81</a:t>
          </a:r>
          <a:r>
            <a:rPr kumimoji="1" lang="ja-JP" altLang="en-US" sz="1400" b="1" baseline="0">
              <a:solidFill>
                <a:srgbClr val="0033CC"/>
              </a:solidFill>
              <a:latin typeface="ＭＳ ゴシック" pitchFamily="49" charset="-128"/>
              <a:ea typeface="ＭＳ ゴシック" pitchFamily="49" charset="-128"/>
            </a:rPr>
            <a:t>名～</a:t>
          </a:r>
          <a:r>
            <a:rPr kumimoji="1" lang="en-US" altLang="ja-JP" sz="1400" b="1" baseline="0">
              <a:solidFill>
                <a:srgbClr val="0033CC"/>
              </a:solidFill>
              <a:latin typeface="ＭＳ ゴシック" pitchFamily="49" charset="-128"/>
              <a:ea typeface="ＭＳ ゴシック" pitchFamily="49" charset="-128"/>
            </a:rPr>
            <a:t>130</a:t>
          </a:r>
          <a:r>
            <a:rPr kumimoji="1" lang="ja-JP" altLang="en-US" sz="1400" b="1" baseline="0">
              <a:solidFill>
                <a:srgbClr val="0033CC"/>
              </a:solidFill>
              <a:latin typeface="ＭＳ ゴシック" pitchFamily="49" charset="-128"/>
              <a:ea typeface="ＭＳ ゴシック" pitchFamily="49" charset="-128"/>
            </a:rPr>
            <a:t>名</a:t>
          </a:r>
          <a:endParaRPr kumimoji="1" lang="en-US" altLang="ja-JP" sz="1400" b="1" baseline="0">
            <a:solidFill>
              <a:srgbClr val="0033CC"/>
            </a:solidFill>
            <a:latin typeface="ＭＳ ゴシック" pitchFamily="49" charset="-128"/>
            <a:ea typeface="ＭＳ ゴシック" pitchFamily="49" charset="-128"/>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34</xdr:col>
      <xdr:colOff>104775</xdr:colOff>
      <xdr:row>0</xdr:row>
      <xdr:rowOff>200024</xdr:rowOff>
    </xdr:from>
    <xdr:to>
      <xdr:col>41</xdr:col>
      <xdr:colOff>409575</xdr:colOff>
      <xdr:row>4</xdr:row>
      <xdr:rowOff>6599</xdr:rowOff>
    </xdr:to>
    <xdr:sp macro="" textlink="">
      <xdr:nvSpPr>
        <xdr:cNvPr id="2" name="左矢印 1"/>
        <xdr:cNvSpPr/>
      </xdr:nvSpPr>
      <xdr:spPr>
        <a:xfrm>
          <a:off x="7210425" y="200024"/>
          <a:ext cx="3609975" cy="540000"/>
        </a:xfrm>
        <a:prstGeom prst="leftArrow">
          <a:avLst/>
        </a:prstGeom>
        <a:solidFill>
          <a:srgbClr val="CC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印刷</a:t>
          </a: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　左の</a:t>
          </a:r>
          <a:r>
            <a:rPr kumimoji="1" lang="ja-JP" altLang="en-US" sz="1100" b="0">
              <a:solidFill>
                <a:sysClr val="windowText" lastClr="000000"/>
              </a:solidFill>
              <a:latin typeface="+mn-lt"/>
              <a:ea typeface="+mn-ea"/>
              <a:cs typeface="+mn-cs"/>
            </a:rPr>
            <a:t>枠内の</a:t>
          </a:r>
          <a:r>
            <a:rPr kumimoji="1" lang="ja-JP" altLang="ja-JP" sz="1100" b="0">
              <a:solidFill>
                <a:sysClr val="windowText" lastClr="000000"/>
              </a:solidFill>
              <a:latin typeface="+mn-lt"/>
              <a:ea typeface="+mn-ea"/>
              <a:cs typeface="+mn-cs"/>
            </a:rPr>
            <a:t>様式のみ印刷されます </a:t>
          </a:r>
          <a:endParaRPr kumimoji="1" lang="ja-JP" altLang="en-US" sz="1100">
            <a:solidFill>
              <a:sysClr val="windowText" lastClr="000000"/>
            </a:solidFill>
          </a:endParaRPr>
        </a:p>
      </xdr:txBody>
    </xdr:sp>
    <xdr:clientData/>
  </xdr:twoCellAnchor>
  <xdr:twoCellAnchor>
    <xdr:from>
      <xdr:col>35</xdr:col>
      <xdr:colOff>9525</xdr:colOff>
      <xdr:row>8</xdr:row>
      <xdr:rowOff>209550</xdr:rowOff>
    </xdr:from>
    <xdr:to>
      <xdr:col>41</xdr:col>
      <xdr:colOff>9525</xdr:colOff>
      <xdr:row>11</xdr:row>
      <xdr:rowOff>200025</xdr:rowOff>
    </xdr:to>
    <xdr:sp macro="" textlink="">
      <xdr:nvSpPr>
        <xdr:cNvPr id="4" name="テキスト ボックス 3"/>
        <xdr:cNvSpPr txBox="1"/>
      </xdr:nvSpPr>
      <xdr:spPr>
        <a:xfrm>
          <a:off x="7239000" y="1914525"/>
          <a:ext cx="3181350" cy="790575"/>
        </a:xfrm>
        <a:prstGeom prst="rect">
          <a:avLst/>
        </a:prstGeom>
        <a:solidFill>
          <a:schemeClr val="accent5">
            <a:lumMod val="20000"/>
            <a:lumOff val="8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400" b="1" baseline="0">
              <a:solidFill>
                <a:srgbClr val="0033CC"/>
              </a:solidFill>
              <a:latin typeface="ＭＳ ゴシック" pitchFamily="49" charset="-128"/>
              <a:ea typeface="ＭＳ ゴシック" pitchFamily="49" charset="-128"/>
            </a:rPr>
            <a:t>＜加入者数＞：</a:t>
          </a:r>
          <a:r>
            <a:rPr kumimoji="1" lang="en-US" altLang="ja-JP" sz="1400" b="1" baseline="0">
              <a:solidFill>
                <a:srgbClr val="0033CC"/>
              </a:solidFill>
              <a:latin typeface="ＭＳ ゴシック" pitchFamily="49" charset="-128"/>
              <a:ea typeface="ＭＳ ゴシック" pitchFamily="49" charset="-128"/>
            </a:rPr>
            <a:t>131</a:t>
          </a:r>
          <a:r>
            <a:rPr kumimoji="1" lang="ja-JP" altLang="en-US" sz="1400" b="1" baseline="0">
              <a:solidFill>
                <a:srgbClr val="0033CC"/>
              </a:solidFill>
              <a:latin typeface="ＭＳ ゴシック" pitchFamily="49" charset="-128"/>
              <a:ea typeface="ＭＳ ゴシック" pitchFamily="49" charset="-128"/>
            </a:rPr>
            <a:t>名～</a:t>
          </a:r>
          <a:r>
            <a:rPr kumimoji="1" lang="en-US" altLang="ja-JP" sz="1400" b="1" baseline="0">
              <a:solidFill>
                <a:srgbClr val="0033CC"/>
              </a:solidFill>
              <a:latin typeface="ＭＳ ゴシック" pitchFamily="49" charset="-128"/>
              <a:ea typeface="ＭＳ ゴシック" pitchFamily="49" charset="-128"/>
            </a:rPr>
            <a:t>180</a:t>
          </a:r>
          <a:r>
            <a:rPr kumimoji="1" lang="ja-JP" altLang="en-US" sz="1400" b="1" baseline="0">
              <a:solidFill>
                <a:srgbClr val="0033CC"/>
              </a:solidFill>
              <a:latin typeface="ＭＳ ゴシック" pitchFamily="49" charset="-128"/>
              <a:ea typeface="ＭＳ ゴシック" pitchFamily="49" charset="-128"/>
            </a:rPr>
            <a:t>名</a:t>
          </a:r>
          <a:endParaRPr kumimoji="1" lang="en-US" altLang="ja-JP" sz="1400" b="1" baseline="0">
            <a:solidFill>
              <a:srgbClr val="0033CC"/>
            </a:solidFill>
            <a:latin typeface="ＭＳ ゴシック" pitchFamily="49" charset="-128"/>
            <a:ea typeface="ＭＳ ゴシック" pitchFamily="49" charset="-128"/>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34</xdr:col>
      <xdr:colOff>104775</xdr:colOff>
      <xdr:row>0</xdr:row>
      <xdr:rowOff>200024</xdr:rowOff>
    </xdr:from>
    <xdr:to>
      <xdr:col>41</xdr:col>
      <xdr:colOff>409575</xdr:colOff>
      <xdr:row>4</xdr:row>
      <xdr:rowOff>6599</xdr:rowOff>
    </xdr:to>
    <xdr:sp macro="" textlink="">
      <xdr:nvSpPr>
        <xdr:cNvPr id="2" name="左矢印 1"/>
        <xdr:cNvSpPr/>
      </xdr:nvSpPr>
      <xdr:spPr>
        <a:xfrm>
          <a:off x="7210425" y="200024"/>
          <a:ext cx="3609975" cy="540000"/>
        </a:xfrm>
        <a:prstGeom prst="leftArrow">
          <a:avLst/>
        </a:prstGeom>
        <a:solidFill>
          <a:srgbClr val="CC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印刷</a:t>
          </a: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　左の</a:t>
          </a:r>
          <a:r>
            <a:rPr kumimoji="1" lang="ja-JP" altLang="en-US" sz="1100" b="0">
              <a:solidFill>
                <a:sysClr val="windowText" lastClr="000000"/>
              </a:solidFill>
              <a:latin typeface="+mn-lt"/>
              <a:ea typeface="+mn-ea"/>
              <a:cs typeface="+mn-cs"/>
            </a:rPr>
            <a:t>枠内の</a:t>
          </a:r>
          <a:r>
            <a:rPr kumimoji="1" lang="ja-JP" altLang="ja-JP" sz="1100" b="0">
              <a:solidFill>
                <a:sysClr val="windowText" lastClr="000000"/>
              </a:solidFill>
              <a:latin typeface="+mn-lt"/>
              <a:ea typeface="+mn-ea"/>
              <a:cs typeface="+mn-cs"/>
            </a:rPr>
            <a:t>様式のみ印刷されます </a:t>
          </a:r>
          <a:endParaRPr kumimoji="1" lang="ja-JP" altLang="en-US" sz="1100">
            <a:solidFill>
              <a:sysClr val="windowText" lastClr="000000"/>
            </a:solidFill>
          </a:endParaRPr>
        </a:p>
      </xdr:txBody>
    </xdr:sp>
    <xdr:clientData/>
  </xdr:twoCellAnchor>
  <xdr:twoCellAnchor>
    <xdr:from>
      <xdr:col>35</xdr:col>
      <xdr:colOff>9525</xdr:colOff>
      <xdr:row>8</xdr:row>
      <xdr:rowOff>209550</xdr:rowOff>
    </xdr:from>
    <xdr:to>
      <xdr:col>41</xdr:col>
      <xdr:colOff>9525</xdr:colOff>
      <xdr:row>11</xdr:row>
      <xdr:rowOff>200025</xdr:rowOff>
    </xdr:to>
    <xdr:sp macro="" textlink="">
      <xdr:nvSpPr>
        <xdr:cNvPr id="4" name="テキスト ボックス 3"/>
        <xdr:cNvSpPr txBox="1"/>
      </xdr:nvSpPr>
      <xdr:spPr>
        <a:xfrm>
          <a:off x="7239000" y="1914525"/>
          <a:ext cx="3181350" cy="790575"/>
        </a:xfrm>
        <a:prstGeom prst="rect">
          <a:avLst/>
        </a:prstGeom>
        <a:solidFill>
          <a:schemeClr val="accent5">
            <a:lumMod val="20000"/>
            <a:lumOff val="8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400" b="1" baseline="0">
              <a:solidFill>
                <a:srgbClr val="0033CC"/>
              </a:solidFill>
              <a:latin typeface="ＭＳ ゴシック" pitchFamily="49" charset="-128"/>
              <a:ea typeface="ＭＳ ゴシック" pitchFamily="49" charset="-128"/>
            </a:rPr>
            <a:t>＜加入者数＞：</a:t>
          </a:r>
          <a:r>
            <a:rPr kumimoji="1" lang="en-US" altLang="ja-JP" sz="1400" b="1" baseline="0">
              <a:solidFill>
                <a:srgbClr val="0033CC"/>
              </a:solidFill>
              <a:latin typeface="ＭＳ ゴシック" pitchFamily="49" charset="-128"/>
              <a:ea typeface="ＭＳ ゴシック" pitchFamily="49" charset="-128"/>
            </a:rPr>
            <a:t>181</a:t>
          </a:r>
          <a:r>
            <a:rPr kumimoji="1" lang="ja-JP" altLang="en-US" sz="1400" b="1" baseline="0">
              <a:solidFill>
                <a:srgbClr val="0033CC"/>
              </a:solidFill>
              <a:latin typeface="ＭＳ ゴシック" pitchFamily="49" charset="-128"/>
              <a:ea typeface="ＭＳ ゴシック" pitchFamily="49" charset="-128"/>
            </a:rPr>
            <a:t>名～</a:t>
          </a:r>
          <a:r>
            <a:rPr kumimoji="1" lang="en-US" altLang="ja-JP" sz="1400" b="1" baseline="0">
              <a:solidFill>
                <a:srgbClr val="0033CC"/>
              </a:solidFill>
              <a:latin typeface="ＭＳ ゴシック" pitchFamily="49" charset="-128"/>
              <a:ea typeface="ＭＳ ゴシック" pitchFamily="49" charset="-128"/>
            </a:rPr>
            <a:t>230</a:t>
          </a:r>
          <a:r>
            <a:rPr kumimoji="1" lang="ja-JP" altLang="en-US" sz="1400" b="1" baseline="0">
              <a:solidFill>
                <a:srgbClr val="0033CC"/>
              </a:solidFill>
              <a:latin typeface="ＭＳ ゴシック" pitchFamily="49" charset="-128"/>
              <a:ea typeface="ＭＳ ゴシック" pitchFamily="49" charset="-128"/>
            </a:rPr>
            <a:t>名</a:t>
          </a:r>
          <a:endParaRPr kumimoji="1" lang="en-US" altLang="ja-JP" sz="1400" b="1" baseline="0">
            <a:solidFill>
              <a:srgbClr val="0033CC"/>
            </a:solidFill>
            <a:latin typeface="ＭＳ ゴシック" pitchFamily="49" charset="-128"/>
            <a:ea typeface="ＭＳ ゴシック" pitchFamily="49" charset="-128"/>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34</xdr:col>
      <xdr:colOff>104775</xdr:colOff>
      <xdr:row>0</xdr:row>
      <xdr:rowOff>200024</xdr:rowOff>
    </xdr:from>
    <xdr:to>
      <xdr:col>41</xdr:col>
      <xdr:colOff>409575</xdr:colOff>
      <xdr:row>4</xdr:row>
      <xdr:rowOff>6599</xdr:rowOff>
    </xdr:to>
    <xdr:sp macro="" textlink="">
      <xdr:nvSpPr>
        <xdr:cNvPr id="2" name="左矢印 1"/>
        <xdr:cNvSpPr/>
      </xdr:nvSpPr>
      <xdr:spPr>
        <a:xfrm>
          <a:off x="7210425" y="200024"/>
          <a:ext cx="3609975" cy="540000"/>
        </a:xfrm>
        <a:prstGeom prst="leftArrow">
          <a:avLst/>
        </a:prstGeom>
        <a:solidFill>
          <a:srgbClr val="CC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印刷</a:t>
          </a: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　左の</a:t>
          </a:r>
          <a:r>
            <a:rPr kumimoji="1" lang="ja-JP" altLang="en-US" sz="1100" b="0">
              <a:solidFill>
                <a:sysClr val="windowText" lastClr="000000"/>
              </a:solidFill>
              <a:latin typeface="+mn-lt"/>
              <a:ea typeface="+mn-ea"/>
              <a:cs typeface="+mn-cs"/>
            </a:rPr>
            <a:t>枠内の</a:t>
          </a:r>
          <a:r>
            <a:rPr kumimoji="1" lang="ja-JP" altLang="ja-JP" sz="1100" b="0">
              <a:solidFill>
                <a:sysClr val="windowText" lastClr="000000"/>
              </a:solidFill>
              <a:latin typeface="+mn-lt"/>
              <a:ea typeface="+mn-ea"/>
              <a:cs typeface="+mn-cs"/>
            </a:rPr>
            <a:t>様式のみ印刷されます </a:t>
          </a:r>
          <a:endParaRPr kumimoji="1" lang="ja-JP" altLang="en-US" sz="1100">
            <a:solidFill>
              <a:sysClr val="windowText" lastClr="000000"/>
            </a:solidFill>
          </a:endParaRPr>
        </a:p>
      </xdr:txBody>
    </xdr:sp>
    <xdr:clientData/>
  </xdr:twoCellAnchor>
  <xdr:twoCellAnchor>
    <xdr:from>
      <xdr:col>35</xdr:col>
      <xdr:colOff>9525</xdr:colOff>
      <xdr:row>8</xdr:row>
      <xdr:rowOff>209550</xdr:rowOff>
    </xdr:from>
    <xdr:to>
      <xdr:col>41</xdr:col>
      <xdr:colOff>9525</xdr:colOff>
      <xdr:row>11</xdr:row>
      <xdr:rowOff>200025</xdr:rowOff>
    </xdr:to>
    <xdr:sp macro="" textlink="">
      <xdr:nvSpPr>
        <xdr:cNvPr id="4" name="テキスト ボックス 3"/>
        <xdr:cNvSpPr txBox="1"/>
      </xdr:nvSpPr>
      <xdr:spPr>
        <a:xfrm>
          <a:off x="7239000" y="1914525"/>
          <a:ext cx="3181350" cy="790575"/>
        </a:xfrm>
        <a:prstGeom prst="rect">
          <a:avLst/>
        </a:prstGeom>
        <a:solidFill>
          <a:schemeClr val="accent5">
            <a:lumMod val="20000"/>
            <a:lumOff val="8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400" b="1" baseline="0">
              <a:solidFill>
                <a:srgbClr val="0033CC"/>
              </a:solidFill>
              <a:latin typeface="ＭＳ ゴシック" pitchFamily="49" charset="-128"/>
              <a:ea typeface="ＭＳ ゴシック" pitchFamily="49" charset="-128"/>
            </a:rPr>
            <a:t>＜加入者数＞：</a:t>
          </a:r>
          <a:r>
            <a:rPr kumimoji="1" lang="en-US" altLang="ja-JP" sz="1400" b="1" baseline="0">
              <a:solidFill>
                <a:srgbClr val="0033CC"/>
              </a:solidFill>
              <a:latin typeface="ＭＳ ゴシック" pitchFamily="49" charset="-128"/>
              <a:ea typeface="ＭＳ ゴシック" pitchFamily="49" charset="-128"/>
            </a:rPr>
            <a:t>231</a:t>
          </a:r>
          <a:r>
            <a:rPr kumimoji="1" lang="ja-JP" altLang="en-US" sz="1400" b="1" baseline="0">
              <a:solidFill>
                <a:srgbClr val="0033CC"/>
              </a:solidFill>
              <a:latin typeface="ＭＳ ゴシック" pitchFamily="49" charset="-128"/>
              <a:ea typeface="ＭＳ ゴシック" pitchFamily="49" charset="-128"/>
            </a:rPr>
            <a:t>名～</a:t>
          </a:r>
          <a:r>
            <a:rPr kumimoji="1" lang="en-US" altLang="ja-JP" sz="1400" b="1" baseline="0">
              <a:solidFill>
                <a:srgbClr val="0033CC"/>
              </a:solidFill>
              <a:latin typeface="ＭＳ ゴシック" pitchFamily="49" charset="-128"/>
              <a:ea typeface="ＭＳ ゴシック" pitchFamily="49" charset="-128"/>
            </a:rPr>
            <a:t>280</a:t>
          </a:r>
          <a:r>
            <a:rPr kumimoji="1" lang="ja-JP" altLang="en-US" sz="1400" b="1" baseline="0">
              <a:solidFill>
                <a:srgbClr val="0033CC"/>
              </a:solidFill>
              <a:latin typeface="ＭＳ ゴシック" pitchFamily="49" charset="-128"/>
              <a:ea typeface="ＭＳ ゴシック" pitchFamily="49" charset="-128"/>
            </a:rPr>
            <a:t>名</a:t>
          </a:r>
          <a:endParaRPr kumimoji="1" lang="en-US" altLang="ja-JP" sz="1400" b="1" baseline="0">
            <a:solidFill>
              <a:srgbClr val="0033CC"/>
            </a:solidFill>
            <a:latin typeface="ＭＳ ゴシック" pitchFamily="49" charset="-128"/>
            <a:ea typeface="ＭＳ ゴシック" pitchFamily="49" charset="-128"/>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34</xdr:col>
      <xdr:colOff>104775</xdr:colOff>
      <xdr:row>0</xdr:row>
      <xdr:rowOff>200024</xdr:rowOff>
    </xdr:from>
    <xdr:to>
      <xdr:col>41</xdr:col>
      <xdr:colOff>409575</xdr:colOff>
      <xdr:row>4</xdr:row>
      <xdr:rowOff>6599</xdr:rowOff>
    </xdr:to>
    <xdr:sp macro="" textlink="">
      <xdr:nvSpPr>
        <xdr:cNvPr id="2" name="左矢印 1"/>
        <xdr:cNvSpPr/>
      </xdr:nvSpPr>
      <xdr:spPr>
        <a:xfrm>
          <a:off x="7210425" y="200024"/>
          <a:ext cx="3609975" cy="540000"/>
        </a:xfrm>
        <a:prstGeom prst="leftArrow">
          <a:avLst/>
        </a:prstGeom>
        <a:solidFill>
          <a:srgbClr val="CC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印刷</a:t>
          </a: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　左の</a:t>
          </a:r>
          <a:r>
            <a:rPr kumimoji="1" lang="ja-JP" altLang="en-US" sz="1100" b="0">
              <a:solidFill>
                <a:sysClr val="windowText" lastClr="000000"/>
              </a:solidFill>
              <a:latin typeface="+mn-lt"/>
              <a:ea typeface="+mn-ea"/>
              <a:cs typeface="+mn-cs"/>
            </a:rPr>
            <a:t>枠内の</a:t>
          </a:r>
          <a:r>
            <a:rPr kumimoji="1" lang="ja-JP" altLang="ja-JP" sz="1100" b="0">
              <a:solidFill>
                <a:sysClr val="windowText" lastClr="000000"/>
              </a:solidFill>
              <a:latin typeface="+mn-lt"/>
              <a:ea typeface="+mn-ea"/>
              <a:cs typeface="+mn-cs"/>
            </a:rPr>
            <a:t>様式のみ印刷されます </a:t>
          </a:r>
          <a:endParaRPr kumimoji="1" lang="ja-JP" altLang="en-US" sz="1100">
            <a:solidFill>
              <a:sysClr val="windowText" lastClr="000000"/>
            </a:solidFill>
          </a:endParaRPr>
        </a:p>
      </xdr:txBody>
    </xdr:sp>
    <xdr:clientData/>
  </xdr:twoCellAnchor>
  <xdr:twoCellAnchor>
    <xdr:from>
      <xdr:col>35</xdr:col>
      <xdr:colOff>9525</xdr:colOff>
      <xdr:row>8</xdr:row>
      <xdr:rowOff>209550</xdr:rowOff>
    </xdr:from>
    <xdr:to>
      <xdr:col>41</xdr:col>
      <xdr:colOff>9525</xdr:colOff>
      <xdr:row>11</xdr:row>
      <xdr:rowOff>200025</xdr:rowOff>
    </xdr:to>
    <xdr:sp macro="" textlink="">
      <xdr:nvSpPr>
        <xdr:cNvPr id="4" name="テキスト ボックス 3"/>
        <xdr:cNvSpPr txBox="1"/>
      </xdr:nvSpPr>
      <xdr:spPr>
        <a:xfrm>
          <a:off x="7239000" y="1914525"/>
          <a:ext cx="3181350" cy="790575"/>
        </a:xfrm>
        <a:prstGeom prst="rect">
          <a:avLst/>
        </a:prstGeom>
        <a:solidFill>
          <a:schemeClr val="accent5">
            <a:lumMod val="20000"/>
            <a:lumOff val="8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400" b="1" baseline="0">
              <a:solidFill>
                <a:srgbClr val="0033CC"/>
              </a:solidFill>
              <a:latin typeface="ＭＳ ゴシック" pitchFamily="49" charset="-128"/>
              <a:ea typeface="ＭＳ ゴシック" pitchFamily="49" charset="-128"/>
            </a:rPr>
            <a:t>＜加入者数＞：</a:t>
          </a:r>
          <a:r>
            <a:rPr kumimoji="1" lang="en-US" altLang="ja-JP" sz="1400" b="1" baseline="0">
              <a:solidFill>
                <a:srgbClr val="0033CC"/>
              </a:solidFill>
              <a:latin typeface="ＭＳ ゴシック" pitchFamily="49" charset="-128"/>
              <a:ea typeface="ＭＳ ゴシック" pitchFamily="49" charset="-128"/>
            </a:rPr>
            <a:t>281</a:t>
          </a:r>
          <a:r>
            <a:rPr kumimoji="1" lang="ja-JP" altLang="en-US" sz="1400" b="1" baseline="0">
              <a:solidFill>
                <a:srgbClr val="0033CC"/>
              </a:solidFill>
              <a:latin typeface="ＭＳ ゴシック" pitchFamily="49" charset="-128"/>
              <a:ea typeface="ＭＳ ゴシック" pitchFamily="49" charset="-128"/>
            </a:rPr>
            <a:t>名～</a:t>
          </a:r>
          <a:r>
            <a:rPr kumimoji="1" lang="en-US" altLang="ja-JP" sz="1400" b="1" baseline="0">
              <a:solidFill>
                <a:srgbClr val="0033CC"/>
              </a:solidFill>
              <a:latin typeface="ＭＳ ゴシック" pitchFamily="49" charset="-128"/>
              <a:ea typeface="ＭＳ ゴシック" pitchFamily="49" charset="-128"/>
            </a:rPr>
            <a:t>330</a:t>
          </a:r>
          <a:r>
            <a:rPr kumimoji="1" lang="ja-JP" altLang="en-US" sz="1400" b="1" baseline="0">
              <a:solidFill>
                <a:srgbClr val="0033CC"/>
              </a:solidFill>
              <a:latin typeface="ＭＳ ゴシック" pitchFamily="49" charset="-128"/>
              <a:ea typeface="ＭＳ ゴシック" pitchFamily="49" charset="-128"/>
            </a:rPr>
            <a:t>名</a:t>
          </a:r>
          <a:endParaRPr kumimoji="1" lang="en-US" altLang="ja-JP" sz="1400" b="1" baseline="0">
            <a:solidFill>
              <a:srgbClr val="0033CC"/>
            </a:solidFill>
            <a:latin typeface="ＭＳ ゴシック" pitchFamily="49" charset="-128"/>
            <a:ea typeface="ＭＳ ゴシック" pitchFamily="49" charset="-128"/>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1:V42"/>
  <sheetViews>
    <sheetView showGridLines="0" workbookViewId="0">
      <selection activeCell="T28" sqref="T28:U28"/>
    </sheetView>
  </sheetViews>
  <sheetFormatPr defaultRowHeight="13.5"/>
  <cols>
    <col min="1" max="2" width="0.875" style="118" customWidth="1"/>
    <col min="3" max="3" width="18.625" style="119" customWidth="1"/>
    <col min="4" max="5" width="1.875" style="119" customWidth="1"/>
    <col min="6" max="6" width="14.625" style="118" customWidth="1"/>
    <col min="7" max="7" width="10.625" style="120" customWidth="1"/>
    <col min="8" max="13" width="4.625" style="120" customWidth="1"/>
    <col min="14" max="14" width="14.125" style="118" customWidth="1"/>
    <col min="15" max="15" width="2.375" style="118" customWidth="1"/>
    <col min="16" max="16" width="1.375" style="118" customWidth="1"/>
    <col min="17" max="18" width="0.875" style="118" customWidth="1"/>
    <col min="19" max="19" width="1" style="118" customWidth="1"/>
    <col min="20" max="16384" width="9" style="118"/>
  </cols>
  <sheetData>
    <row r="1" spans="2:17" ht="5.0999999999999996" customHeight="1"/>
    <row r="2" spans="2:17" ht="21" customHeight="1" thickBot="1">
      <c r="C2" s="210" t="s">
        <v>129</v>
      </c>
      <c r="D2" s="210"/>
      <c r="E2" s="210"/>
      <c r="F2" s="210"/>
      <c r="G2" s="121"/>
      <c r="H2" s="121"/>
      <c r="I2" s="121"/>
      <c r="J2" s="121"/>
      <c r="K2" s="121"/>
      <c r="L2" s="121"/>
      <c r="M2" s="121"/>
      <c r="N2" s="122"/>
      <c r="O2" s="122"/>
      <c r="P2" s="122"/>
    </row>
    <row r="3" spans="2:17" ht="5.0999999999999996" customHeight="1">
      <c r="C3" s="123"/>
      <c r="D3" s="123"/>
      <c r="E3" s="123"/>
      <c r="F3" s="123"/>
    </row>
    <row r="4" spans="2:17" ht="5.0999999999999996" customHeight="1">
      <c r="B4" s="124"/>
      <c r="C4" s="125"/>
      <c r="D4" s="125"/>
      <c r="E4" s="126"/>
      <c r="F4" s="127"/>
      <c r="G4" s="125"/>
      <c r="H4" s="125"/>
      <c r="I4" s="125"/>
      <c r="J4" s="125"/>
      <c r="K4" s="125"/>
      <c r="L4" s="125"/>
      <c r="M4" s="125"/>
      <c r="N4" s="127"/>
      <c r="O4" s="127"/>
      <c r="P4" s="127"/>
      <c r="Q4" s="128"/>
    </row>
    <row r="5" spans="2:17" ht="5.0999999999999996" customHeight="1">
      <c r="B5" s="129"/>
      <c r="C5" s="172"/>
      <c r="D5" s="162"/>
      <c r="E5" s="163"/>
      <c r="F5" s="173"/>
      <c r="G5" s="172"/>
      <c r="H5" s="172"/>
      <c r="I5" s="172"/>
      <c r="J5" s="172"/>
      <c r="K5" s="172"/>
      <c r="L5" s="172"/>
      <c r="M5" s="172"/>
      <c r="N5" s="173"/>
      <c r="O5" s="173"/>
      <c r="P5" s="173"/>
      <c r="Q5" s="132"/>
    </row>
    <row r="6" spans="2:17" ht="18" customHeight="1">
      <c r="B6" s="129"/>
      <c r="C6" s="177" t="s">
        <v>112</v>
      </c>
      <c r="D6" s="174"/>
      <c r="E6" s="175"/>
      <c r="F6" s="176"/>
      <c r="G6" s="211" t="s">
        <v>114</v>
      </c>
      <c r="H6" s="211"/>
      <c r="I6" s="211"/>
      <c r="J6" s="211"/>
      <c r="K6" s="211"/>
      <c r="L6" s="211"/>
      <c r="M6" s="211"/>
      <c r="N6" s="176"/>
      <c r="O6" s="176"/>
      <c r="P6" s="176"/>
      <c r="Q6" s="132"/>
    </row>
    <row r="7" spans="2:17" ht="6.95" customHeight="1">
      <c r="B7" s="129"/>
      <c r="C7" s="130"/>
      <c r="D7" s="162"/>
      <c r="E7" s="163"/>
      <c r="F7" s="131"/>
      <c r="G7" s="130"/>
      <c r="H7" s="130"/>
      <c r="I7" s="130"/>
      <c r="J7" s="130"/>
      <c r="K7" s="130"/>
      <c r="L7" s="130"/>
      <c r="M7" s="130"/>
      <c r="N7" s="131"/>
      <c r="O7" s="131"/>
      <c r="P7" s="131"/>
      <c r="Q7" s="132"/>
    </row>
    <row r="8" spans="2:17" s="149" customFormat="1" ht="23.1" customHeight="1">
      <c r="B8" s="150"/>
      <c r="C8" s="151" t="s">
        <v>111</v>
      </c>
      <c r="D8" s="164"/>
      <c r="E8" s="165"/>
      <c r="F8" s="212" t="s">
        <v>77</v>
      </c>
      <c r="G8" s="212"/>
      <c r="H8" s="212"/>
      <c r="I8" s="212"/>
      <c r="J8" s="212"/>
      <c r="K8" s="212"/>
      <c r="L8" s="212"/>
      <c r="M8" s="212"/>
      <c r="N8" s="212"/>
      <c r="O8" s="152"/>
      <c r="P8" s="153"/>
      <c r="Q8" s="154"/>
    </row>
    <row r="9" spans="2:17" s="145" customFormat="1" ht="23.1" customHeight="1">
      <c r="B9" s="146"/>
      <c r="C9" s="144" t="s">
        <v>94</v>
      </c>
      <c r="D9" s="166"/>
      <c r="E9" s="167"/>
      <c r="F9" s="221" t="s">
        <v>92</v>
      </c>
      <c r="G9" s="221"/>
      <c r="H9" s="221"/>
      <c r="I9" s="221"/>
      <c r="J9" s="221"/>
      <c r="K9" s="221"/>
      <c r="L9" s="221"/>
      <c r="M9" s="221"/>
      <c r="N9" s="221"/>
      <c r="O9" s="160"/>
      <c r="P9" s="147"/>
      <c r="Q9" s="148"/>
    </row>
    <row r="10" spans="2:17" s="155" customFormat="1" ht="35.1" customHeight="1">
      <c r="B10" s="156"/>
      <c r="C10" s="151" t="s">
        <v>93</v>
      </c>
      <c r="D10" s="164"/>
      <c r="E10" s="165"/>
      <c r="F10" s="213" t="s">
        <v>110</v>
      </c>
      <c r="G10" s="213"/>
      <c r="H10" s="213"/>
      <c r="I10" s="213"/>
      <c r="J10" s="213"/>
      <c r="K10" s="213"/>
      <c r="L10" s="213"/>
      <c r="M10" s="213"/>
      <c r="N10" s="213"/>
      <c r="O10" s="213"/>
      <c r="P10" s="157"/>
      <c r="Q10" s="158"/>
    </row>
    <row r="11" spans="2:17" ht="23.1" customHeight="1">
      <c r="B11" s="129"/>
      <c r="C11" s="130" t="s">
        <v>78</v>
      </c>
      <c r="D11" s="162"/>
      <c r="E11" s="163"/>
      <c r="F11" s="222" t="s">
        <v>123</v>
      </c>
      <c r="G11" s="222"/>
      <c r="H11" s="222"/>
      <c r="I11" s="222"/>
      <c r="J11" s="222"/>
      <c r="K11" s="222"/>
      <c r="L11" s="222"/>
      <c r="M11" s="222"/>
      <c r="N11" s="222"/>
      <c r="O11" s="135"/>
      <c r="P11" s="131"/>
      <c r="Q11" s="132"/>
    </row>
    <row r="12" spans="2:17" ht="18.95" customHeight="1">
      <c r="B12" s="129"/>
      <c r="C12" s="130"/>
      <c r="D12" s="162"/>
      <c r="E12" s="163"/>
      <c r="F12" s="217" t="s">
        <v>124</v>
      </c>
      <c r="G12" s="214" t="s">
        <v>78</v>
      </c>
      <c r="H12" s="215"/>
      <c r="I12" s="215"/>
      <c r="J12" s="215"/>
      <c r="K12" s="215"/>
      <c r="L12" s="215"/>
      <c r="M12" s="216"/>
      <c r="N12" s="219" t="s">
        <v>90</v>
      </c>
      <c r="O12" s="135"/>
      <c r="P12" s="131"/>
      <c r="Q12" s="132"/>
    </row>
    <row r="13" spans="2:17" ht="30" customHeight="1">
      <c r="B13" s="129"/>
      <c r="C13" s="130"/>
      <c r="D13" s="162"/>
      <c r="E13" s="163"/>
      <c r="F13" s="218"/>
      <c r="G13" s="191" t="s">
        <v>115</v>
      </c>
      <c r="H13" s="192" t="s">
        <v>117</v>
      </c>
      <c r="I13" s="192" t="s">
        <v>118</v>
      </c>
      <c r="J13" s="192" t="s">
        <v>119</v>
      </c>
      <c r="K13" s="192" t="s">
        <v>120</v>
      </c>
      <c r="L13" s="192" t="s">
        <v>121</v>
      </c>
      <c r="M13" s="193" t="s">
        <v>122</v>
      </c>
      <c r="N13" s="220"/>
      <c r="O13" s="135"/>
      <c r="P13" s="131"/>
      <c r="Q13" s="132"/>
    </row>
    <row r="14" spans="2:17" ht="18.95" customHeight="1">
      <c r="B14" s="129"/>
      <c r="C14" s="130"/>
      <c r="D14" s="162"/>
      <c r="E14" s="163"/>
      <c r="F14" s="186" t="s">
        <v>88</v>
      </c>
      <c r="G14" s="190" t="s">
        <v>126</v>
      </c>
      <c r="H14" s="187"/>
      <c r="I14" s="187"/>
      <c r="J14" s="187"/>
      <c r="K14" s="187"/>
      <c r="L14" s="187"/>
      <c r="M14" s="188"/>
      <c r="N14" s="189" t="s">
        <v>137</v>
      </c>
      <c r="O14" s="135"/>
      <c r="P14" s="131"/>
      <c r="Q14" s="132"/>
    </row>
    <row r="15" spans="2:17" ht="18.95" customHeight="1">
      <c r="B15" s="129"/>
      <c r="C15" s="130"/>
      <c r="D15" s="162"/>
      <c r="E15" s="163"/>
      <c r="F15" s="181" t="s">
        <v>89</v>
      </c>
      <c r="G15" s="190" t="s">
        <v>126</v>
      </c>
      <c r="H15" s="117" t="s">
        <v>126</v>
      </c>
      <c r="I15" s="117"/>
      <c r="J15" s="117"/>
      <c r="K15" s="117"/>
      <c r="L15" s="117"/>
      <c r="M15" s="183"/>
      <c r="N15" s="184" t="s">
        <v>91</v>
      </c>
      <c r="O15" s="135"/>
      <c r="P15" s="131"/>
      <c r="Q15" s="132"/>
    </row>
    <row r="16" spans="2:17" ht="18.95" customHeight="1">
      <c r="B16" s="129"/>
      <c r="C16" s="130"/>
      <c r="D16" s="162"/>
      <c r="E16" s="163"/>
      <c r="F16" s="181" t="s">
        <v>83</v>
      </c>
      <c r="G16" s="190" t="s">
        <v>126</v>
      </c>
      <c r="H16" s="117" t="s">
        <v>126</v>
      </c>
      <c r="I16" s="117" t="s">
        <v>126</v>
      </c>
      <c r="J16" s="117"/>
      <c r="K16" s="117"/>
      <c r="L16" s="117"/>
      <c r="M16" s="183"/>
      <c r="N16" s="184" t="s">
        <v>136</v>
      </c>
      <c r="O16" s="135"/>
      <c r="P16" s="131"/>
      <c r="Q16" s="132"/>
    </row>
    <row r="17" spans="2:22" ht="18.95" customHeight="1">
      <c r="B17" s="129"/>
      <c r="C17" s="130"/>
      <c r="D17" s="162"/>
      <c r="E17" s="163"/>
      <c r="F17" s="181" t="s">
        <v>84</v>
      </c>
      <c r="G17" s="190" t="s">
        <v>126</v>
      </c>
      <c r="H17" s="117" t="s">
        <v>126</v>
      </c>
      <c r="I17" s="117" t="s">
        <v>126</v>
      </c>
      <c r="J17" s="117" t="s">
        <v>126</v>
      </c>
      <c r="K17" s="117"/>
      <c r="L17" s="117"/>
      <c r="M17" s="183"/>
      <c r="N17" s="184" t="s">
        <v>79</v>
      </c>
      <c r="O17" s="135"/>
      <c r="P17" s="131"/>
      <c r="Q17" s="132"/>
    </row>
    <row r="18" spans="2:22" ht="18.95" customHeight="1">
      <c r="B18" s="129"/>
      <c r="C18" s="130"/>
      <c r="D18" s="162"/>
      <c r="E18" s="163"/>
      <c r="F18" s="181" t="s">
        <v>85</v>
      </c>
      <c r="G18" s="190" t="s">
        <v>126</v>
      </c>
      <c r="H18" s="117" t="s">
        <v>126</v>
      </c>
      <c r="I18" s="117" t="s">
        <v>126</v>
      </c>
      <c r="J18" s="117" t="s">
        <v>126</v>
      </c>
      <c r="K18" s="117" t="s">
        <v>126</v>
      </c>
      <c r="L18" s="117"/>
      <c r="M18" s="183"/>
      <c r="N18" s="184" t="s">
        <v>80</v>
      </c>
      <c r="O18" s="135"/>
      <c r="P18" s="131"/>
      <c r="Q18" s="132"/>
    </row>
    <row r="19" spans="2:22" ht="18.95" customHeight="1">
      <c r="B19" s="129"/>
      <c r="C19" s="130"/>
      <c r="D19" s="162"/>
      <c r="E19" s="163"/>
      <c r="F19" s="181" t="s">
        <v>86</v>
      </c>
      <c r="G19" s="190" t="s">
        <v>126</v>
      </c>
      <c r="H19" s="117" t="s">
        <v>126</v>
      </c>
      <c r="I19" s="117" t="s">
        <v>126</v>
      </c>
      <c r="J19" s="117" t="s">
        <v>126</v>
      </c>
      <c r="K19" s="117" t="s">
        <v>126</v>
      </c>
      <c r="L19" s="117" t="s">
        <v>126</v>
      </c>
      <c r="M19" s="183"/>
      <c r="N19" s="184" t="s">
        <v>81</v>
      </c>
      <c r="O19" s="135"/>
      <c r="P19" s="131"/>
      <c r="Q19" s="132"/>
      <c r="V19" s="194"/>
    </row>
    <row r="20" spans="2:22" ht="18.95" customHeight="1">
      <c r="B20" s="129"/>
      <c r="C20" s="130"/>
      <c r="D20" s="162"/>
      <c r="E20" s="163"/>
      <c r="F20" s="182" t="s">
        <v>87</v>
      </c>
      <c r="G20" s="190" t="s">
        <v>126</v>
      </c>
      <c r="H20" s="117" t="s">
        <v>126</v>
      </c>
      <c r="I20" s="117" t="s">
        <v>126</v>
      </c>
      <c r="J20" s="117" t="s">
        <v>126</v>
      </c>
      <c r="K20" s="117" t="s">
        <v>126</v>
      </c>
      <c r="L20" s="117" t="s">
        <v>126</v>
      </c>
      <c r="M20" s="117" t="s">
        <v>126</v>
      </c>
      <c r="N20" s="185" t="s">
        <v>82</v>
      </c>
      <c r="O20" s="135"/>
      <c r="P20" s="131"/>
      <c r="Q20" s="132"/>
    </row>
    <row r="21" spans="2:22" ht="18.95" customHeight="1">
      <c r="B21" s="129"/>
      <c r="C21" s="130"/>
      <c r="D21" s="162"/>
      <c r="E21" s="163"/>
      <c r="F21" s="229" t="s">
        <v>125</v>
      </c>
      <c r="G21" s="230"/>
      <c r="H21" s="230"/>
      <c r="I21" s="230"/>
      <c r="J21" s="230"/>
      <c r="K21" s="230"/>
      <c r="L21" s="230"/>
      <c r="M21" s="230"/>
      <c r="N21" s="231"/>
      <c r="O21" s="135"/>
      <c r="P21" s="131"/>
      <c r="Q21" s="132"/>
    </row>
    <row r="22" spans="2:22" ht="9.9499999999999993" customHeight="1">
      <c r="B22" s="129"/>
      <c r="C22" s="130"/>
      <c r="D22" s="162"/>
      <c r="E22" s="163"/>
      <c r="F22" s="133"/>
      <c r="G22" s="134"/>
      <c r="H22" s="142"/>
      <c r="I22" s="142"/>
      <c r="J22" s="142"/>
      <c r="K22" s="142"/>
      <c r="L22" s="142"/>
      <c r="M22" s="142"/>
      <c r="N22" s="134"/>
      <c r="O22" s="135"/>
      <c r="P22" s="131"/>
      <c r="Q22" s="132"/>
    </row>
    <row r="23" spans="2:22" s="145" customFormat="1" ht="80.099999999999994" customHeight="1">
      <c r="B23" s="146"/>
      <c r="C23" s="144" t="s">
        <v>108</v>
      </c>
      <c r="D23" s="166"/>
      <c r="E23" s="167"/>
      <c r="F23" s="212" t="s">
        <v>128</v>
      </c>
      <c r="G23" s="212"/>
      <c r="H23" s="212"/>
      <c r="I23" s="212"/>
      <c r="J23" s="212"/>
      <c r="K23" s="212"/>
      <c r="L23" s="212"/>
      <c r="M23" s="212"/>
      <c r="N23" s="212"/>
      <c r="O23" s="212"/>
      <c r="P23" s="147"/>
      <c r="Q23" s="148"/>
    </row>
    <row r="24" spans="2:22" s="145" customFormat="1" ht="18" customHeight="1">
      <c r="B24" s="146"/>
      <c r="C24" s="144" t="s">
        <v>100</v>
      </c>
      <c r="D24" s="166"/>
      <c r="E24" s="167"/>
      <c r="F24" s="160" t="s">
        <v>107</v>
      </c>
      <c r="G24" s="159"/>
      <c r="H24" s="159"/>
      <c r="I24" s="159"/>
      <c r="J24" s="159"/>
      <c r="K24" s="159"/>
      <c r="L24" s="159"/>
      <c r="M24" s="159"/>
      <c r="N24" s="159"/>
      <c r="O24" s="159"/>
      <c r="P24" s="147"/>
      <c r="Q24" s="148"/>
    </row>
    <row r="25" spans="2:22" ht="54.95" customHeight="1">
      <c r="B25" s="129"/>
      <c r="C25" s="130"/>
      <c r="D25" s="162"/>
      <c r="E25" s="163"/>
      <c r="F25" s="226" t="s">
        <v>127</v>
      </c>
      <c r="G25" s="227"/>
      <c r="H25" s="227"/>
      <c r="I25" s="227"/>
      <c r="J25" s="227"/>
      <c r="K25" s="227"/>
      <c r="L25" s="227"/>
      <c r="M25" s="227"/>
      <c r="N25" s="228"/>
      <c r="O25" s="142"/>
      <c r="P25" s="131"/>
      <c r="Q25" s="132"/>
    </row>
    <row r="26" spans="2:22" ht="15" customHeight="1">
      <c r="B26" s="129"/>
      <c r="C26" s="130"/>
      <c r="D26" s="162"/>
      <c r="E26" s="163"/>
      <c r="F26" s="131"/>
      <c r="G26" s="130"/>
      <c r="H26" s="130"/>
      <c r="I26" s="130"/>
      <c r="J26" s="130"/>
      <c r="K26" s="130"/>
      <c r="L26" s="130"/>
      <c r="M26" s="130"/>
      <c r="N26" s="131"/>
      <c r="O26" s="131"/>
      <c r="P26" s="131"/>
      <c r="Q26" s="132"/>
    </row>
    <row r="27" spans="2:22" ht="53.1" customHeight="1">
      <c r="B27" s="129"/>
      <c r="C27" s="143" t="s">
        <v>96</v>
      </c>
      <c r="D27" s="168"/>
      <c r="E27" s="169"/>
      <c r="F27" s="232" t="s">
        <v>141</v>
      </c>
      <c r="G27" s="232"/>
      <c r="H27" s="232"/>
      <c r="I27" s="232"/>
      <c r="J27" s="232"/>
      <c r="K27" s="232"/>
      <c r="L27" s="232"/>
      <c r="M27" s="232"/>
      <c r="N27" s="232"/>
      <c r="O27" s="161"/>
      <c r="P27" s="136"/>
      <c r="Q27" s="132"/>
    </row>
    <row r="28" spans="2:22" ht="35.1" customHeight="1">
      <c r="B28" s="129"/>
      <c r="C28" s="144" t="s">
        <v>97</v>
      </c>
      <c r="D28" s="162"/>
      <c r="E28" s="163"/>
      <c r="F28" s="212" t="s">
        <v>132</v>
      </c>
      <c r="G28" s="212"/>
      <c r="H28" s="212"/>
      <c r="I28" s="212"/>
      <c r="J28" s="212"/>
      <c r="K28" s="212"/>
      <c r="L28" s="212"/>
      <c r="M28" s="212"/>
      <c r="N28" s="212"/>
      <c r="O28" s="212"/>
      <c r="P28" s="131"/>
      <c r="Q28" s="132"/>
    </row>
    <row r="29" spans="2:22" ht="35.1" customHeight="1">
      <c r="B29" s="129"/>
      <c r="C29" s="144" t="s">
        <v>95</v>
      </c>
      <c r="D29" s="162"/>
      <c r="E29" s="163"/>
      <c r="F29" s="212" t="s">
        <v>133</v>
      </c>
      <c r="G29" s="221"/>
      <c r="H29" s="221"/>
      <c r="I29" s="221"/>
      <c r="J29" s="221"/>
      <c r="K29" s="221"/>
      <c r="L29" s="221"/>
      <c r="M29" s="221"/>
      <c r="N29" s="221"/>
      <c r="O29" s="221"/>
      <c r="P29" s="131"/>
      <c r="Q29" s="132"/>
    </row>
    <row r="30" spans="2:22" ht="35.1" customHeight="1">
      <c r="B30" s="129"/>
      <c r="C30" s="180" t="s">
        <v>113</v>
      </c>
      <c r="D30" s="170"/>
      <c r="E30" s="171"/>
      <c r="F30" s="212" t="s">
        <v>116</v>
      </c>
      <c r="G30" s="212"/>
      <c r="H30" s="212"/>
      <c r="I30" s="212"/>
      <c r="J30" s="212"/>
      <c r="K30" s="212"/>
      <c r="L30" s="212"/>
      <c r="M30" s="212"/>
      <c r="N30" s="212"/>
      <c r="O30" s="212"/>
      <c r="P30" s="131"/>
      <c r="Q30" s="132"/>
    </row>
    <row r="31" spans="2:22" ht="65.099999999999994" customHeight="1">
      <c r="B31" s="129"/>
      <c r="C31" s="144" t="s">
        <v>135</v>
      </c>
      <c r="D31" s="162"/>
      <c r="E31" s="163"/>
      <c r="F31" s="212" t="s">
        <v>134</v>
      </c>
      <c r="G31" s="212"/>
      <c r="H31" s="212"/>
      <c r="I31" s="212"/>
      <c r="J31" s="212"/>
      <c r="K31" s="212"/>
      <c r="L31" s="212"/>
      <c r="M31" s="212"/>
      <c r="N31" s="212"/>
      <c r="O31" s="212"/>
      <c r="P31" s="131"/>
      <c r="Q31" s="132"/>
    </row>
    <row r="32" spans="2:22" ht="18" customHeight="1">
      <c r="B32" s="129"/>
      <c r="C32" s="144"/>
      <c r="D32" s="162"/>
      <c r="E32" s="163"/>
      <c r="F32" s="179"/>
      <c r="G32" s="179"/>
      <c r="H32" s="179"/>
      <c r="I32" s="179"/>
      <c r="J32" s="179"/>
      <c r="K32" s="179"/>
      <c r="L32" s="179"/>
      <c r="M32" s="179"/>
      <c r="N32" s="179"/>
      <c r="O32" s="179"/>
      <c r="P32" s="131"/>
      <c r="Q32" s="132"/>
    </row>
    <row r="33" spans="2:17" ht="9.9499999999999993" customHeight="1">
      <c r="B33" s="129"/>
      <c r="C33" s="144"/>
      <c r="D33" s="162"/>
      <c r="E33" s="163"/>
      <c r="F33" s="179"/>
      <c r="G33" s="179"/>
      <c r="H33" s="179"/>
      <c r="I33" s="179"/>
      <c r="J33" s="179"/>
      <c r="K33" s="179"/>
      <c r="L33" s="179"/>
      <c r="M33" s="179"/>
      <c r="N33" s="179"/>
      <c r="O33" s="179"/>
      <c r="P33" s="131"/>
      <c r="Q33" s="132"/>
    </row>
    <row r="34" spans="2:17" s="199" customFormat="1" ht="40.5" customHeight="1">
      <c r="B34" s="195"/>
      <c r="C34" s="130" t="s">
        <v>131</v>
      </c>
      <c r="D34" s="196"/>
      <c r="E34" s="197"/>
      <c r="F34" s="223" t="s">
        <v>130</v>
      </c>
      <c r="G34" s="224"/>
      <c r="H34" s="224"/>
      <c r="I34" s="224"/>
      <c r="J34" s="224"/>
      <c r="K34" s="224"/>
      <c r="L34" s="224"/>
      <c r="M34" s="224"/>
      <c r="N34" s="225"/>
      <c r="O34" s="178"/>
      <c r="P34" s="178"/>
      <c r="Q34" s="198"/>
    </row>
    <row r="35" spans="2:17" s="199" customFormat="1" ht="12" customHeight="1">
      <c r="B35" s="195"/>
      <c r="C35" s="144"/>
      <c r="D35" s="196"/>
      <c r="E35" s="197"/>
      <c r="F35" s="200"/>
      <c r="G35" s="201"/>
      <c r="H35" s="201"/>
      <c r="I35" s="201"/>
      <c r="J35" s="201"/>
      <c r="K35" s="201"/>
      <c r="L35" s="201"/>
      <c r="M35" s="201"/>
      <c r="N35" s="201"/>
      <c r="O35" s="178"/>
      <c r="P35" s="178"/>
      <c r="Q35" s="198"/>
    </row>
    <row r="36" spans="2:17" ht="5.0999999999999996" customHeight="1">
      <c r="B36" s="137"/>
      <c r="C36" s="138"/>
      <c r="D36" s="138"/>
      <c r="E36" s="139"/>
      <c r="F36" s="140"/>
      <c r="G36" s="138"/>
      <c r="H36" s="138"/>
      <c r="I36" s="138"/>
      <c r="J36" s="138"/>
      <c r="K36" s="138"/>
      <c r="L36" s="138"/>
      <c r="M36" s="138"/>
      <c r="N36" s="140"/>
      <c r="O36" s="140"/>
      <c r="P36" s="140"/>
      <c r="Q36" s="141"/>
    </row>
    <row r="37" spans="2:17" ht="5.0999999999999996" customHeight="1">
      <c r="C37" s="120"/>
      <c r="D37" s="120"/>
    </row>
    <row r="38" spans="2:17" ht="5.0999999999999996" customHeight="1"/>
    <row r="39" spans="2:17" ht="5.0999999999999996" customHeight="1"/>
    <row r="40" spans="2:17" ht="5.0999999999999996" customHeight="1"/>
    <row r="41" spans="2:17" ht="5.0999999999999996" customHeight="1"/>
    <row r="42" spans="2:17" ht="5.0999999999999996" customHeight="1"/>
  </sheetData>
  <mergeCells count="18">
    <mergeCell ref="F34:N34"/>
    <mergeCell ref="F25:N25"/>
    <mergeCell ref="F21:N21"/>
    <mergeCell ref="F27:N27"/>
    <mergeCell ref="F28:O28"/>
    <mergeCell ref="F30:O30"/>
    <mergeCell ref="F29:O29"/>
    <mergeCell ref="F31:O31"/>
    <mergeCell ref="C2:F2"/>
    <mergeCell ref="G6:M6"/>
    <mergeCell ref="F23:O23"/>
    <mergeCell ref="F10:O10"/>
    <mergeCell ref="G12:M12"/>
    <mergeCell ref="F12:F13"/>
    <mergeCell ref="N12:N13"/>
    <mergeCell ref="F8:N8"/>
    <mergeCell ref="F9:N9"/>
    <mergeCell ref="F11:N11"/>
  </mergeCells>
  <phoneticPr fontId="1"/>
  <pageMargins left="0.39370078740157483" right="0.39370078740157483" top="0.39370078740157483" bottom="0.39370078740157483" header="0.11811023622047245" footer="0.11811023622047245"/>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00CC"/>
  </sheetPr>
  <dimension ref="A1:AR76"/>
  <sheetViews>
    <sheetView showGridLines="0" tabSelected="1" zoomScaleNormal="100" workbookViewId="0">
      <selection activeCell="Z3" sqref="Z3:AF3"/>
    </sheetView>
  </sheetViews>
  <sheetFormatPr defaultRowHeight="12"/>
  <cols>
    <col min="1" max="1" width="1.625" style="41" customWidth="1"/>
    <col min="2" max="32" width="2.875" style="41" customWidth="1"/>
    <col min="33" max="33" width="1.625" style="41" customWidth="1"/>
    <col min="34" max="34" width="0.875" style="70" customWidth="1"/>
    <col min="35" max="35" width="1.625" style="41" customWidth="1"/>
    <col min="36" max="38" width="2.875" style="41" customWidth="1"/>
    <col min="39" max="39" width="9" style="41"/>
    <col min="40" max="40" width="11.375" style="41" bestFit="1" customWidth="1"/>
    <col min="41" max="16384" width="9" style="41"/>
  </cols>
  <sheetData>
    <row r="1" spans="2:44" s="1" customFormat="1" ht="15.75" customHeight="1">
      <c r="B1" s="309" t="s">
        <v>32</v>
      </c>
      <c r="C1" s="309"/>
      <c r="D1" s="309"/>
      <c r="E1" s="309"/>
      <c r="F1" s="309"/>
      <c r="G1" s="309"/>
      <c r="H1" s="309"/>
      <c r="I1" s="309"/>
      <c r="J1" s="309"/>
      <c r="K1" s="309"/>
      <c r="L1" s="311" t="s">
        <v>0</v>
      </c>
      <c r="M1" s="3"/>
      <c r="V1" s="2"/>
      <c r="W1" s="2"/>
      <c r="X1" s="2"/>
      <c r="Y1" s="2"/>
      <c r="Z1" s="313" t="s">
        <v>1</v>
      </c>
      <c r="AA1" s="313"/>
      <c r="AB1" s="313"/>
      <c r="AC1" s="313"/>
      <c r="AD1" s="313"/>
      <c r="AE1" s="313"/>
      <c r="AF1" s="313"/>
      <c r="AH1" s="65"/>
      <c r="AI1" s="76"/>
    </row>
    <row r="2" spans="2:44" s="1" customFormat="1" ht="15.75" customHeight="1">
      <c r="B2" s="310"/>
      <c r="C2" s="310"/>
      <c r="D2" s="310"/>
      <c r="E2" s="310"/>
      <c r="F2" s="310"/>
      <c r="G2" s="310"/>
      <c r="H2" s="310"/>
      <c r="I2" s="310"/>
      <c r="J2" s="310"/>
      <c r="K2" s="310"/>
      <c r="L2" s="312"/>
      <c r="M2" s="3"/>
      <c r="V2" s="2"/>
      <c r="W2" s="2"/>
      <c r="X2" s="2"/>
      <c r="Y2" s="2"/>
      <c r="Z2" s="253" t="s">
        <v>26</v>
      </c>
      <c r="AA2" s="253"/>
      <c r="AB2" s="253"/>
      <c r="AC2" s="253"/>
      <c r="AD2" s="253"/>
      <c r="AE2" s="253"/>
      <c r="AF2" s="253"/>
      <c r="AH2" s="65"/>
      <c r="AI2" s="76"/>
      <c r="AQ2" s="237" t="s">
        <v>73</v>
      </c>
      <c r="AR2" s="237"/>
    </row>
    <row r="3" spans="2:44" s="1" customFormat="1" ht="21.95" customHeight="1">
      <c r="B3" s="318" t="s">
        <v>21</v>
      </c>
      <c r="C3" s="318"/>
      <c r="D3" s="318"/>
      <c r="E3" s="318"/>
      <c r="F3" s="318"/>
      <c r="G3" s="318"/>
      <c r="H3" s="318"/>
      <c r="I3" s="318"/>
      <c r="J3" s="318"/>
      <c r="K3" s="318"/>
      <c r="L3" s="252" t="s">
        <v>3</v>
      </c>
      <c r="M3" s="252"/>
      <c r="N3" s="252"/>
      <c r="O3" s="252"/>
      <c r="P3" s="252"/>
      <c r="Q3" s="252"/>
      <c r="R3" s="252"/>
      <c r="S3" s="252"/>
      <c r="T3" s="252"/>
      <c r="U3" s="252"/>
      <c r="V3" s="254" t="s">
        <v>2</v>
      </c>
      <c r="W3" s="254"/>
      <c r="X3" s="254"/>
      <c r="Y3" s="254"/>
      <c r="Z3" s="255"/>
      <c r="AA3" s="255"/>
      <c r="AB3" s="255"/>
      <c r="AC3" s="255"/>
      <c r="AD3" s="255"/>
      <c r="AE3" s="255"/>
      <c r="AF3" s="255"/>
      <c r="AH3" s="65"/>
      <c r="AI3" s="76"/>
    </row>
    <row r="4" spans="2:44" s="1" customFormat="1" ht="5.0999999999999996" customHeight="1">
      <c r="L4" s="252"/>
      <c r="M4" s="252"/>
      <c r="N4" s="252"/>
      <c r="O4" s="252"/>
      <c r="P4" s="252"/>
      <c r="Q4" s="252"/>
      <c r="R4" s="252"/>
      <c r="S4" s="252"/>
      <c r="T4" s="252"/>
      <c r="U4" s="252"/>
      <c r="AH4" s="65"/>
      <c r="AI4" s="77"/>
    </row>
    <row r="5" spans="2:44" s="1" customFormat="1" ht="20.100000000000001" customHeight="1">
      <c r="N5" s="305" t="s">
        <v>63</v>
      </c>
      <c r="O5" s="305"/>
      <c r="P5" s="305"/>
      <c r="Q5" s="305"/>
      <c r="R5" s="305"/>
      <c r="S5" s="305"/>
      <c r="T5" s="305"/>
      <c r="U5" s="308" t="s">
        <v>140</v>
      </c>
      <c r="V5" s="308"/>
      <c r="W5" s="308"/>
      <c r="X5" s="308"/>
      <c r="Y5" s="308"/>
      <c r="Z5" s="308"/>
      <c r="AA5" s="308"/>
      <c r="AB5" s="308"/>
      <c r="AC5" s="308"/>
      <c r="AD5" s="308"/>
      <c r="AE5" s="308"/>
      <c r="AF5" s="308"/>
      <c r="AH5" s="65"/>
      <c r="AI5" s="76"/>
    </row>
    <row r="6" spans="2:44" s="1" customFormat="1" ht="20.100000000000001" customHeight="1">
      <c r="N6" s="238" t="s">
        <v>64</v>
      </c>
      <c r="O6" s="238"/>
      <c r="P6" s="238"/>
      <c r="Q6" s="238"/>
      <c r="R6" s="238"/>
      <c r="S6" s="238"/>
      <c r="T6" s="238"/>
      <c r="U6" s="306"/>
      <c r="V6" s="306"/>
      <c r="W6" s="306"/>
      <c r="X6" s="306"/>
      <c r="Y6" s="306"/>
      <c r="Z6" s="306"/>
      <c r="AA6" s="306"/>
      <c r="AB6" s="306"/>
      <c r="AC6" s="306"/>
      <c r="AD6" s="306"/>
      <c r="AE6" s="306"/>
      <c r="AF6" s="306"/>
      <c r="AH6" s="65"/>
      <c r="AI6" s="76"/>
    </row>
    <row r="7" spans="2:44" s="1" customFormat="1" ht="20.100000000000001" customHeight="1">
      <c r="C7" s="5"/>
      <c r="D7" s="6"/>
      <c r="E7" s="6"/>
      <c r="F7" s="6"/>
      <c r="G7" s="6"/>
      <c r="H7" s="6"/>
      <c r="I7" s="7"/>
      <c r="N7" s="305" t="s">
        <v>65</v>
      </c>
      <c r="O7" s="305"/>
      <c r="P7" s="305"/>
      <c r="Q7" s="305"/>
      <c r="R7" s="305"/>
      <c r="S7" s="305"/>
      <c r="T7" s="305"/>
      <c r="U7" s="307"/>
      <c r="V7" s="307"/>
      <c r="W7" s="307"/>
      <c r="X7" s="307"/>
      <c r="Y7" s="307"/>
      <c r="Z7" s="307"/>
      <c r="AA7" s="307"/>
      <c r="AB7" s="307"/>
      <c r="AC7" s="307"/>
      <c r="AD7" s="307"/>
      <c r="AE7" s="307"/>
      <c r="AF7" s="307"/>
      <c r="AH7" s="65"/>
      <c r="AI7" s="76"/>
    </row>
    <row r="8" spans="2:44" s="1" customFormat="1" ht="20.100000000000001" customHeight="1">
      <c r="C8" s="8"/>
      <c r="D8" s="314" t="s">
        <v>53</v>
      </c>
      <c r="E8" s="315"/>
      <c r="F8" s="316"/>
      <c r="G8" s="302"/>
      <c r="H8" s="302"/>
      <c r="I8" s="9"/>
      <c r="N8" s="239" t="s">
        <v>66</v>
      </c>
      <c r="O8" s="239"/>
      <c r="P8" s="239"/>
      <c r="Q8" s="239"/>
      <c r="R8" s="239"/>
      <c r="S8" s="239"/>
      <c r="T8" s="239"/>
      <c r="U8" s="304">
        <v>6206</v>
      </c>
      <c r="V8" s="304"/>
      <c r="W8" s="304"/>
      <c r="X8" s="304"/>
      <c r="Y8" s="304"/>
      <c r="Z8" s="304"/>
      <c r="AA8" s="303"/>
      <c r="AB8" s="303"/>
      <c r="AC8" s="303"/>
      <c r="AD8" s="303"/>
      <c r="AE8" s="303"/>
      <c r="AF8" s="303"/>
      <c r="AH8" s="65"/>
      <c r="AI8" s="76"/>
      <c r="AP8" s="4"/>
    </row>
    <row r="9" spans="2:44" s="1" customFormat="1" ht="20.100000000000001" customHeight="1">
      <c r="C9" s="257"/>
      <c r="D9" s="258"/>
      <c r="E9" s="258"/>
      <c r="F9" s="258"/>
      <c r="G9" s="258"/>
      <c r="H9" s="258"/>
      <c r="I9" s="259"/>
      <c r="N9" s="238" t="s">
        <v>99</v>
      </c>
      <c r="O9" s="238"/>
      <c r="P9" s="238"/>
      <c r="Q9" s="238"/>
      <c r="R9" s="238"/>
      <c r="S9" s="238"/>
      <c r="T9" s="238"/>
      <c r="U9" s="250"/>
      <c r="V9" s="250"/>
      <c r="W9" s="250"/>
      <c r="X9" s="250"/>
      <c r="Y9" s="250"/>
      <c r="Z9" s="250"/>
      <c r="AA9" s="250"/>
      <c r="AB9" s="250"/>
      <c r="AC9" s="250"/>
      <c r="AD9" s="250"/>
      <c r="AE9" s="317" t="s">
        <v>5</v>
      </c>
      <c r="AF9" s="317"/>
      <c r="AH9" s="65"/>
      <c r="AI9" s="76"/>
    </row>
    <row r="10" spans="2:44" s="1" customFormat="1" ht="20.100000000000001" customHeight="1">
      <c r="C10" s="257"/>
      <c r="D10" s="258"/>
      <c r="E10" s="258"/>
      <c r="F10" s="258"/>
      <c r="G10" s="258"/>
      <c r="H10" s="258"/>
      <c r="I10" s="259"/>
      <c r="N10" s="238" t="s">
        <v>67</v>
      </c>
      <c r="O10" s="238"/>
      <c r="P10" s="238"/>
      <c r="Q10" s="238"/>
      <c r="R10" s="238"/>
      <c r="S10" s="238"/>
      <c r="T10" s="238"/>
      <c r="U10" s="59" t="s">
        <v>40</v>
      </c>
      <c r="V10" s="240"/>
      <c r="W10" s="240"/>
      <c r="X10" s="240"/>
      <c r="Y10" s="240"/>
      <c r="Z10" s="11"/>
      <c r="AA10" s="12"/>
      <c r="AB10" s="10"/>
      <c r="AC10" s="10"/>
      <c r="AD10" s="10"/>
      <c r="AE10" s="10"/>
      <c r="AF10" s="10"/>
      <c r="AH10" s="65"/>
      <c r="AI10" s="76"/>
    </row>
    <row r="11" spans="2:44" s="1" customFormat="1" ht="20.100000000000001" customHeight="1">
      <c r="C11" s="204"/>
      <c r="D11" s="205"/>
      <c r="E11" s="205"/>
      <c r="F11" s="205"/>
      <c r="G11" s="205"/>
      <c r="H11" s="205"/>
      <c r="I11" s="206"/>
      <c r="N11" s="286" t="s">
        <v>61</v>
      </c>
      <c r="O11" s="286"/>
      <c r="P11" s="286"/>
      <c r="Q11" s="286"/>
      <c r="R11" s="286"/>
      <c r="S11" s="286"/>
      <c r="T11" s="286"/>
      <c r="U11" s="261"/>
      <c r="V11" s="261"/>
      <c r="W11" s="261"/>
      <c r="X11" s="261"/>
      <c r="Y11" s="261"/>
      <c r="Z11" s="261"/>
      <c r="AA11" s="261"/>
      <c r="AB11" s="261"/>
      <c r="AC11" s="261"/>
      <c r="AD11" s="261"/>
      <c r="AE11" s="261"/>
      <c r="AF11" s="261"/>
      <c r="AH11" s="65"/>
      <c r="AI11" s="76"/>
      <c r="AM11" s="13"/>
    </row>
    <row r="12" spans="2:44" s="14" customFormat="1" ht="20.100000000000001" customHeight="1">
      <c r="D12" s="15"/>
      <c r="E12" s="15"/>
      <c r="F12" s="15"/>
      <c r="G12" s="15"/>
      <c r="H12" s="15"/>
      <c r="I12" s="15"/>
      <c r="N12" s="239" t="s">
        <v>68</v>
      </c>
      <c r="O12" s="239"/>
      <c r="P12" s="239"/>
      <c r="Q12" s="239"/>
      <c r="R12" s="239"/>
      <c r="S12" s="239"/>
      <c r="T12" s="239"/>
      <c r="U12" s="241"/>
      <c r="V12" s="241"/>
      <c r="W12" s="241"/>
      <c r="X12" s="57" t="s">
        <v>54</v>
      </c>
      <c r="Y12" s="242"/>
      <c r="Z12" s="242"/>
      <c r="AA12" s="242"/>
      <c r="AB12" s="57" t="s">
        <v>54</v>
      </c>
      <c r="AC12" s="251"/>
      <c r="AD12" s="251"/>
      <c r="AE12" s="251"/>
      <c r="AF12" s="251"/>
      <c r="AH12" s="66"/>
      <c r="AI12" s="78"/>
    </row>
    <row r="13" spans="2:44" s="14" customFormat="1" ht="20.100000000000001" customHeight="1">
      <c r="C13" s="202"/>
      <c r="D13" s="202"/>
      <c r="E13" s="202"/>
      <c r="F13" s="202"/>
      <c r="G13" s="202"/>
      <c r="H13" s="202"/>
      <c r="I13" s="202"/>
      <c r="N13" s="239" t="s">
        <v>62</v>
      </c>
      <c r="O13" s="239"/>
      <c r="P13" s="239"/>
      <c r="Q13" s="239"/>
      <c r="R13" s="239"/>
      <c r="S13" s="239"/>
      <c r="T13" s="239"/>
      <c r="U13" s="256"/>
      <c r="V13" s="256"/>
      <c r="W13" s="256"/>
      <c r="X13" s="256"/>
      <c r="Y13" s="243" t="s">
        <v>24</v>
      </c>
      <c r="Z13" s="243"/>
      <c r="AA13" s="244"/>
      <c r="AB13" s="244"/>
      <c r="AC13" s="244"/>
      <c r="AD13" s="244"/>
      <c r="AE13" s="244"/>
      <c r="AF13" s="244"/>
      <c r="AH13" s="66"/>
      <c r="AI13" s="78"/>
    </row>
    <row r="14" spans="2:44" s="1" customFormat="1" ht="9.9499999999999993" customHeight="1">
      <c r="C14" s="202"/>
      <c r="D14" s="202"/>
      <c r="E14" s="202"/>
      <c r="F14" s="202"/>
      <c r="G14" s="202"/>
      <c r="H14" s="202"/>
      <c r="I14" s="202"/>
      <c r="AH14" s="65"/>
      <c r="AI14" s="76"/>
    </row>
    <row r="15" spans="2:44" s="16" customFormat="1" ht="15" customHeight="1">
      <c r="B15" s="263" t="s">
        <v>6</v>
      </c>
      <c r="C15" s="263"/>
      <c r="D15" s="263"/>
      <c r="E15" s="263"/>
      <c r="F15" s="263"/>
      <c r="G15" s="263"/>
      <c r="H15" s="263"/>
      <c r="I15" s="263"/>
      <c r="J15" s="263"/>
      <c r="K15" s="263"/>
      <c r="L15" s="263"/>
      <c r="M15" s="263"/>
      <c r="N15" s="263"/>
      <c r="O15" s="263"/>
      <c r="P15" s="263"/>
      <c r="Q15" s="263"/>
      <c r="R15" s="263"/>
      <c r="S15" s="263"/>
      <c r="T15" s="263"/>
      <c r="U15" s="263"/>
      <c r="V15" s="264"/>
      <c r="W15" s="264"/>
      <c r="X15" s="264"/>
      <c r="Y15" s="262" t="s">
        <v>7</v>
      </c>
      <c r="Z15" s="262"/>
      <c r="AA15" s="262"/>
      <c r="AB15" s="262"/>
      <c r="AC15" s="262"/>
      <c r="AD15" s="262"/>
      <c r="AE15" s="262"/>
      <c r="AF15" s="262"/>
      <c r="AH15" s="67"/>
      <c r="AI15" s="79"/>
    </row>
    <row r="16" spans="2:44" s="1" customFormat="1" ht="15" customHeight="1" thickBot="1">
      <c r="B16" s="73" t="s">
        <v>98</v>
      </c>
      <c r="C16" s="73"/>
      <c r="D16" s="73"/>
      <c r="E16" s="73"/>
      <c r="AH16" s="65"/>
      <c r="AI16" s="76"/>
    </row>
    <row r="17" spans="2:38" s="1" customFormat="1" ht="20.100000000000001" customHeight="1">
      <c r="C17" s="290" t="s">
        <v>28</v>
      </c>
      <c r="D17" s="288"/>
      <c r="E17" s="288"/>
      <c r="F17" s="288"/>
      <c r="G17" s="291"/>
      <c r="H17" s="292" t="s">
        <v>69</v>
      </c>
      <c r="I17" s="265"/>
      <c r="J17" s="265"/>
      <c r="K17" s="293"/>
      <c r="L17" s="265" t="s">
        <v>8</v>
      </c>
      <c r="M17" s="265"/>
      <c r="N17" s="265"/>
      <c r="O17" s="293"/>
      <c r="P17" s="296" t="s">
        <v>9</v>
      </c>
      <c r="Q17" s="297"/>
      <c r="R17" s="297"/>
      <c r="S17" s="298"/>
      <c r="T17" s="299" t="s">
        <v>139</v>
      </c>
      <c r="U17" s="300"/>
      <c r="V17" s="300"/>
      <c r="W17" s="301"/>
      <c r="X17" s="245" t="s">
        <v>45</v>
      </c>
      <c r="Y17" s="246"/>
      <c r="Z17" s="246"/>
      <c r="AA17" s="235"/>
      <c r="AB17" s="265" t="s">
        <v>10</v>
      </c>
      <c r="AC17" s="265"/>
      <c r="AD17" s="265"/>
      <c r="AE17" s="265"/>
      <c r="AF17" s="266"/>
      <c r="AH17" s="65"/>
      <c r="AI17" s="76"/>
    </row>
    <row r="18" spans="2:38" s="1" customFormat="1" ht="12" customHeight="1" thickBot="1">
      <c r="C18" s="275"/>
      <c r="D18" s="276"/>
      <c r="E18" s="276"/>
      <c r="F18" s="276"/>
      <c r="G18" s="277"/>
      <c r="H18" s="294"/>
      <c r="I18" s="267"/>
      <c r="J18" s="267"/>
      <c r="K18" s="295"/>
      <c r="L18" s="267"/>
      <c r="M18" s="267"/>
      <c r="N18" s="267"/>
      <c r="O18" s="295"/>
      <c r="P18" s="269" t="s">
        <v>138</v>
      </c>
      <c r="Q18" s="270"/>
      <c r="R18" s="270"/>
      <c r="S18" s="271"/>
      <c r="T18" s="269" t="s">
        <v>138</v>
      </c>
      <c r="U18" s="270"/>
      <c r="V18" s="270"/>
      <c r="W18" s="271"/>
      <c r="X18" s="247"/>
      <c r="Y18" s="248"/>
      <c r="Z18" s="248"/>
      <c r="AA18" s="236"/>
      <c r="AB18" s="267"/>
      <c r="AC18" s="267"/>
      <c r="AD18" s="267"/>
      <c r="AE18" s="267"/>
      <c r="AF18" s="268"/>
      <c r="AH18" s="65"/>
      <c r="AI18" s="76"/>
    </row>
    <row r="19" spans="2:38" s="1" customFormat="1" ht="18" customHeight="1">
      <c r="C19" s="272" t="s">
        <v>46</v>
      </c>
      <c r="D19" s="273"/>
      <c r="E19" s="273"/>
      <c r="F19" s="273"/>
      <c r="G19" s="274"/>
      <c r="H19" s="278">
        <f>F51+'  2頁'!F49+' 3頁'!F49+' 4頁'!F49+' 5頁'!F49+' 6頁'!F49+' 7頁'!F49</f>
        <v>0</v>
      </c>
      <c r="I19" s="279"/>
      <c r="J19" s="279"/>
      <c r="K19" s="233" t="s">
        <v>22</v>
      </c>
      <c r="L19" s="282">
        <f>J51+'  2頁'!J49+' 3頁'!J49+' 4頁'!J49+' 5頁'!J49+' 6頁'!J49+' 7頁'!J49</f>
        <v>0</v>
      </c>
      <c r="M19" s="279"/>
      <c r="N19" s="279"/>
      <c r="O19" s="233" t="s">
        <v>22</v>
      </c>
      <c r="P19" s="284">
        <f>N51+'  2頁'!N49+' 3頁'!N49+' 4頁'!N49+' 5頁'!N49+' 6頁'!N49+' 7頁'!N49</f>
        <v>0</v>
      </c>
      <c r="Q19" s="285"/>
      <c r="R19" s="285"/>
      <c r="S19" s="203" t="s">
        <v>22</v>
      </c>
      <c r="T19" s="284">
        <f>R51+'  2頁'!R49+' 3頁'!R49+' 4頁'!R49+' 5頁'!R49+' 6頁'!R49+' 7頁'!R49</f>
        <v>0</v>
      </c>
      <c r="U19" s="285"/>
      <c r="V19" s="285"/>
      <c r="W19" s="203" t="s">
        <v>22</v>
      </c>
      <c r="X19" s="287">
        <f>V51+Z51+'  2頁'!V49+'  2頁'!Z49+' 3頁'!V49+' 3頁'!Z49+' 4頁'!V49+' 4頁'!Z49+' 5頁'!V49+' 5頁'!Z49+' 6頁'!V49+' 6頁'!Z49+' 7頁'!V49+' 7頁'!Z49</f>
        <v>0</v>
      </c>
      <c r="Y19" s="288"/>
      <c r="Z19" s="288"/>
      <c r="AA19" s="235" t="s">
        <v>22</v>
      </c>
      <c r="AB19" s="278">
        <f>H19+L19+P19+T19+X19</f>
        <v>0</v>
      </c>
      <c r="AC19" s="279"/>
      <c r="AD19" s="279"/>
      <c r="AE19" s="279"/>
      <c r="AF19" s="235" t="s">
        <v>11</v>
      </c>
      <c r="AH19" s="65"/>
      <c r="AI19" s="76"/>
    </row>
    <row r="20" spans="2:38" s="18" customFormat="1" ht="18.95" customHeight="1" thickBot="1">
      <c r="C20" s="275"/>
      <c r="D20" s="276"/>
      <c r="E20" s="276"/>
      <c r="F20" s="276"/>
      <c r="G20" s="277"/>
      <c r="H20" s="280"/>
      <c r="I20" s="281"/>
      <c r="J20" s="281"/>
      <c r="K20" s="234"/>
      <c r="L20" s="283"/>
      <c r="M20" s="281"/>
      <c r="N20" s="281"/>
      <c r="O20" s="234"/>
      <c r="P20" s="19" t="s">
        <v>47</v>
      </c>
      <c r="Q20" s="249"/>
      <c r="R20" s="249"/>
      <c r="S20" s="20" t="s">
        <v>48</v>
      </c>
      <c r="T20" s="19" t="s">
        <v>47</v>
      </c>
      <c r="U20" s="249"/>
      <c r="V20" s="249"/>
      <c r="W20" s="20" t="s">
        <v>12</v>
      </c>
      <c r="X20" s="289"/>
      <c r="Y20" s="276"/>
      <c r="Z20" s="276"/>
      <c r="AA20" s="236"/>
      <c r="AB20" s="280"/>
      <c r="AC20" s="281"/>
      <c r="AD20" s="281"/>
      <c r="AE20" s="281"/>
      <c r="AF20" s="236"/>
      <c r="AH20" s="68"/>
      <c r="AI20" s="80"/>
    </row>
    <row r="21" spans="2:38" s="1" customFormat="1" ht="18" customHeight="1" thickBot="1">
      <c r="B21" s="17" t="s">
        <v>13</v>
      </c>
      <c r="D21" s="4"/>
      <c r="E21" s="4"/>
      <c r="J21" s="21"/>
      <c r="K21" s="21"/>
      <c r="L21" s="21"/>
      <c r="M21" s="21"/>
      <c r="O21" s="4"/>
      <c r="P21" s="4"/>
      <c r="Q21" s="4"/>
      <c r="R21" s="4"/>
      <c r="S21" s="4"/>
      <c r="T21" s="4"/>
      <c r="U21" s="4"/>
      <c r="V21" s="4"/>
      <c r="W21" s="4"/>
      <c r="Y21" s="22"/>
      <c r="Z21" s="22"/>
      <c r="AB21" s="4"/>
      <c r="AC21" s="4"/>
      <c r="AD21" s="4"/>
      <c r="AE21" s="4"/>
      <c r="AH21" s="65"/>
      <c r="AI21" s="76"/>
    </row>
    <row r="22" spans="2:38" s="4" customFormat="1" ht="18" customHeight="1" thickBot="1">
      <c r="B22" s="23"/>
      <c r="C22" s="329" t="s">
        <v>14</v>
      </c>
      <c r="D22" s="330"/>
      <c r="E22" s="330"/>
      <c r="F22" s="330"/>
      <c r="G22" s="331"/>
      <c r="H22" s="340">
        <v>70</v>
      </c>
      <c r="I22" s="341"/>
      <c r="J22" s="341"/>
      <c r="K22" s="343" t="s">
        <v>70</v>
      </c>
      <c r="L22" s="343"/>
      <c r="M22" s="343"/>
      <c r="N22" s="343"/>
      <c r="O22" s="343"/>
      <c r="P22" s="343"/>
      <c r="Q22" s="343"/>
      <c r="R22" s="343"/>
      <c r="S22" s="343"/>
      <c r="T22" s="343"/>
      <c r="U22" s="343"/>
      <c r="V22" s="343"/>
      <c r="W22" s="343"/>
      <c r="X22" s="343"/>
      <c r="Y22" s="343"/>
      <c r="Z22" s="343"/>
      <c r="AA22" s="344"/>
      <c r="AB22" s="345">
        <f>H22*AB19</f>
        <v>0</v>
      </c>
      <c r="AC22" s="346"/>
      <c r="AD22" s="346"/>
      <c r="AE22" s="346"/>
      <c r="AF22" s="24" t="s">
        <v>23</v>
      </c>
      <c r="AH22" s="69"/>
      <c r="AI22" s="77"/>
    </row>
    <row r="23" spans="2:38" s="4" customFormat="1" ht="18" customHeight="1" thickBot="1">
      <c r="B23" s="23"/>
      <c r="C23" s="329" t="s">
        <v>30</v>
      </c>
      <c r="D23" s="330"/>
      <c r="E23" s="330"/>
      <c r="F23" s="330"/>
      <c r="G23" s="331"/>
      <c r="H23" s="342">
        <v>110</v>
      </c>
      <c r="I23" s="341"/>
      <c r="J23" s="341"/>
      <c r="K23" s="343" t="s">
        <v>71</v>
      </c>
      <c r="L23" s="343"/>
      <c r="M23" s="343"/>
      <c r="N23" s="343"/>
      <c r="O23" s="343"/>
      <c r="P23" s="343"/>
      <c r="Q23" s="343"/>
      <c r="R23" s="343"/>
      <c r="S23" s="343"/>
      <c r="T23" s="343"/>
      <c r="U23" s="343"/>
      <c r="V23" s="343"/>
      <c r="W23" s="343"/>
      <c r="X23" s="343"/>
      <c r="Y23" s="343"/>
      <c r="Z23" s="343"/>
      <c r="AA23" s="344"/>
      <c r="AB23" s="345">
        <f>110*AB19</f>
        <v>0</v>
      </c>
      <c r="AC23" s="346"/>
      <c r="AD23" s="346"/>
      <c r="AE23" s="346"/>
      <c r="AF23" s="24" t="s">
        <v>23</v>
      </c>
      <c r="AH23" s="69"/>
      <c r="AI23" s="77"/>
    </row>
    <row r="24" spans="2:38" s="1" customFormat="1" ht="24.75" customHeight="1">
      <c r="B24" s="25" t="s">
        <v>49</v>
      </c>
      <c r="C24" s="14" t="s">
        <v>39</v>
      </c>
      <c r="L24" s="347" t="s">
        <v>109</v>
      </c>
      <c r="M24" s="347"/>
      <c r="N24" s="347"/>
      <c r="O24" s="347"/>
      <c r="P24" s="347"/>
      <c r="Q24" s="347"/>
      <c r="R24" s="347"/>
      <c r="S24" s="347"/>
      <c r="T24" s="347"/>
      <c r="U24" s="347"/>
      <c r="V24" s="347"/>
      <c r="W24" s="347"/>
      <c r="X24" s="347"/>
      <c r="AA24" s="26"/>
      <c r="AB24" s="58">
        <v>1</v>
      </c>
      <c r="AC24" s="86" t="s">
        <v>75</v>
      </c>
      <c r="AD24" s="58">
        <f>IF(AB19&lt;30,1,ROUNDUP((AB19-30)/50,0)+1)</f>
        <v>1</v>
      </c>
      <c r="AE24" s="260" t="s">
        <v>55</v>
      </c>
      <c r="AF24" s="260"/>
      <c r="AH24" s="65"/>
      <c r="AI24" s="76"/>
    </row>
    <row r="25" spans="2:38" s="1" customFormat="1" ht="18" customHeight="1">
      <c r="B25" s="319" t="s">
        <v>60</v>
      </c>
      <c r="C25" s="321" t="s">
        <v>56</v>
      </c>
      <c r="D25" s="322"/>
      <c r="E25" s="322"/>
      <c r="F25" s="322"/>
      <c r="G25" s="322"/>
      <c r="H25" s="323"/>
      <c r="I25" s="332" t="s">
        <v>57</v>
      </c>
      <c r="J25" s="333"/>
      <c r="K25" s="336" t="s">
        <v>25</v>
      </c>
      <c r="L25" s="238"/>
      <c r="M25" s="337"/>
      <c r="N25" s="327" t="s">
        <v>58</v>
      </c>
      <c r="O25" s="327" t="s">
        <v>59</v>
      </c>
      <c r="P25" s="348" t="s">
        <v>19</v>
      </c>
      <c r="Q25" s="351"/>
      <c r="R25" s="319" t="s">
        <v>15</v>
      </c>
      <c r="S25" s="321" t="s">
        <v>50</v>
      </c>
      <c r="T25" s="322"/>
      <c r="U25" s="322"/>
      <c r="V25" s="322"/>
      <c r="W25" s="322"/>
      <c r="X25" s="323"/>
      <c r="Y25" s="321" t="s">
        <v>20</v>
      </c>
      <c r="Z25" s="323"/>
      <c r="AA25" s="336" t="s">
        <v>25</v>
      </c>
      <c r="AB25" s="238"/>
      <c r="AC25" s="337"/>
      <c r="AD25" s="327" t="s">
        <v>17</v>
      </c>
      <c r="AE25" s="327" t="s">
        <v>18</v>
      </c>
      <c r="AF25" s="348" t="s">
        <v>19</v>
      </c>
      <c r="AH25" s="65"/>
      <c r="AI25" s="76"/>
    </row>
    <row r="26" spans="2:38" s="1" customFormat="1" ht="18" customHeight="1">
      <c r="B26" s="320"/>
      <c r="C26" s="324"/>
      <c r="D26" s="325"/>
      <c r="E26" s="325"/>
      <c r="F26" s="325"/>
      <c r="G26" s="325"/>
      <c r="H26" s="326"/>
      <c r="I26" s="334"/>
      <c r="J26" s="335"/>
      <c r="K26" s="338"/>
      <c r="L26" s="305"/>
      <c r="M26" s="339"/>
      <c r="N26" s="328"/>
      <c r="O26" s="328"/>
      <c r="P26" s="350"/>
      <c r="Q26" s="351"/>
      <c r="R26" s="320"/>
      <c r="S26" s="324"/>
      <c r="T26" s="325"/>
      <c r="U26" s="325"/>
      <c r="V26" s="325"/>
      <c r="W26" s="325"/>
      <c r="X26" s="326"/>
      <c r="Y26" s="324"/>
      <c r="Z26" s="326"/>
      <c r="AA26" s="338"/>
      <c r="AB26" s="305"/>
      <c r="AC26" s="339"/>
      <c r="AD26" s="328"/>
      <c r="AE26" s="328"/>
      <c r="AF26" s="349"/>
      <c r="AH26" s="65"/>
      <c r="AI26" s="76"/>
    </row>
    <row r="27" spans="2:38" s="1" customFormat="1" ht="22.5" customHeight="1">
      <c r="B27" s="27">
        <v>1</v>
      </c>
      <c r="C27" s="358"/>
      <c r="D27" s="359"/>
      <c r="E27" s="359"/>
      <c r="F27" s="359"/>
      <c r="G27" s="359"/>
      <c r="H27" s="360"/>
      <c r="I27" s="361"/>
      <c r="J27" s="362"/>
      <c r="K27" s="363"/>
      <c r="L27" s="364"/>
      <c r="M27" s="365"/>
      <c r="N27" s="28" t="str">
        <f t="shared" ref="N27:N29" si="0">IF(OR(K27="幼",K27="育",K27="指"),"－"," ")</f>
        <v xml:space="preserve"> </v>
      </c>
      <c r="O27" s="28"/>
      <c r="P27" s="30" t="str">
        <f>IF(K27="幼","","－")</f>
        <v>－</v>
      </c>
      <c r="Q27" s="31"/>
      <c r="R27" s="32">
        <v>16</v>
      </c>
      <c r="S27" s="358"/>
      <c r="T27" s="359"/>
      <c r="U27" s="359"/>
      <c r="V27" s="359"/>
      <c r="W27" s="359"/>
      <c r="X27" s="360"/>
      <c r="Y27" s="361"/>
      <c r="Z27" s="362"/>
      <c r="AA27" s="363"/>
      <c r="AB27" s="364"/>
      <c r="AC27" s="365"/>
      <c r="AD27" s="28" t="str">
        <f t="shared" ref="AD27:AD41" si="1">IF(OR(AA27="幼",AA27="育",AA27="指"),"－"," ")</f>
        <v xml:space="preserve"> </v>
      </c>
      <c r="AE27" s="29"/>
      <c r="AF27" s="30" t="str">
        <f t="shared" ref="AF27:AF41" si="2">IF(AA27="幼","","－")</f>
        <v>－</v>
      </c>
      <c r="AH27" s="65"/>
      <c r="AI27" s="76"/>
      <c r="AJ27" s="34"/>
      <c r="AK27" s="26"/>
      <c r="AL27" s="26"/>
    </row>
    <row r="28" spans="2:38" s="1" customFormat="1" ht="22.5" customHeight="1">
      <c r="B28" s="32">
        <v>2</v>
      </c>
      <c r="C28" s="352"/>
      <c r="D28" s="352"/>
      <c r="E28" s="352"/>
      <c r="F28" s="352"/>
      <c r="G28" s="352"/>
      <c r="H28" s="352"/>
      <c r="I28" s="353"/>
      <c r="J28" s="354"/>
      <c r="K28" s="355"/>
      <c r="L28" s="356"/>
      <c r="M28" s="357"/>
      <c r="N28" s="28" t="str">
        <f t="shared" si="0"/>
        <v xml:space="preserve"> </v>
      </c>
      <c r="O28" s="28"/>
      <c r="P28" s="35" t="str">
        <f t="shared" ref="P28:P41" si="3">IF(K28="幼","","－")</f>
        <v>－</v>
      </c>
      <c r="Q28" s="31"/>
      <c r="R28" s="32">
        <v>17</v>
      </c>
      <c r="S28" s="352"/>
      <c r="T28" s="352"/>
      <c r="U28" s="352"/>
      <c r="V28" s="352"/>
      <c r="W28" s="352"/>
      <c r="X28" s="352"/>
      <c r="Y28" s="353"/>
      <c r="Z28" s="354"/>
      <c r="AA28" s="355"/>
      <c r="AB28" s="356"/>
      <c r="AC28" s="357"/>
      <c r="AD28" s="28" t="str">
        <f t="shared" si="1"/>
        <v xml:space="preserve"> </v>
      </c>
      <c r="AE28" s="28"/>
      <c r="AF28" s="35" t="str">
        <f t="shared" si="2"/>
        <v>－</v>
      </c>
      <c r="AH28" s="65"/>
      <c r="AI28" s="76"/>
    </row>
    <row r="29" spans="2:38" s="1" customFormat="1" ht="22.5" customHeight="1">
      <c r="B29" s="32">
        <v>3</v>
      </c>
      <c r="C29" s="352"/>
      <c r="D29" s="352"/>
      <c r="E29" s="352"/>
      <c r="F29" s="352"/>
      <c r="G29" s="352"/>
      <c r="H29" s="352"/>
      <c r="I29" s="353"/>
      <c r="J29" s="354"/>
      <c r="K29" s="355"/>
      <c r="L29" s="356"/>
      <c r="M29" s="357"/>
      <c r="N29" s="28" t="str">
        <f t="shared" si="0"/>
        <v xml:space="preserve"> </v>
      </c>
      <c r="O29" s="28"/>
      <c r="P29" s="35" t="str">
        <f t="shared" si="3"/>
        <v>－</v>
      </c>
      <c r="Q29" s="31"/>
      <c r="R29" s="32">
        <v>18</v>
      </c>
      <c r="S29" s="352"/>
      <c r="T29" s="352"/>
      <c r="U29" s="352"/>
      <c r="V29" s="352"/>
      <c r="W29" s="352"/>
      <c r="X29" s="352"/>
      <c r="Y29" s="353"/>
      <c r="Z29" s="354"/>
      <c r="AA29" s="355"/>
      <c r="AB29" s="356"/>
      <c r="AC29" s="357"/>
      <c r="AD29" s="28" t="str">
        <f t="shared" si="1"/>
        <v xml:space="preserve"> </v>
      </c>
      <c r="AE29" s="28"/>
      <c r="AF29" s="35" t="str">
        <f t="shared" si="2"/>
        <v>－</v>
      </c>
      <c r="AH29" s="65"/>
      <c r="AI29" s="76"/>
    </row>
    <row r="30" spans="2:38" s="1" customFormat="1" ht="22.5" customHeight="1">
      <c r="B30" s="32">
        <v>4</v>
      </c>
      <c r="C30" s="352"/>
      <c r="D30" s="352"/>
      <c r="E30" s="352"/>
      <c r="F30" s="352"/>
      <c r="G30" s="352"/>
      <c r="H30" s="352"/>
      <c r="I30" s="353"/>
      <c r="J30" s="354"/>
      <c r="K30" s="355"/>
      <c r="L30" s="356"/>
      <c r="M30" s="357"/>
      <c r="N30" s="28" t="str">
        <f t="shared" ref="N30:N41" si="4">IF(OR(K30="幼",K30="育",K30="指"),"－"," ")</f>
        <v xml:space="preserve"> </v>
      </c>
      <c r="O30" s="28"/>
      <c r="P30" s="35" t="str">
        <f t="shared" si="3"/>
        <v>－</v>
      </c>
      <c r="Q30" s="31"/>
      <c r="R30" s="32">
        <v>19</v>
      </c>
      <c r="S30" s="352"/>
      <c r="T30" s="352"/>
      <c r="U30" s="352"/>
      <c r="V30" s="352"/>
      <c r="W30" s="352"/>
      <c r="X30" s="352"/>
      <c r="Y30" s="353"/>
      <c r="Z30" s="354"/>
      <c r="AA30" s="355"/>
      <c r="AB30" s="356"/>
      <c r="AC30" s="357"/>
      <c r="AD30" s="28" t="str">
        <f t="shared" si="1"/>
        <v xml:space="preserve"> </v>
      </c>
      <c r="AE30" s="28"/>
      <c r="AF30" s="35" t="str">
        <f t="shared" si="2"/>
        <v>－</v>
      </c>
      <c r="AH30" s="65"/>
      <c r="AI30" s="76"/>
    </row>
    <row r="31" spans="2:38" s="1" customFormat="1" ht="22.5" customHeight="1">
      <c r="B31" s="36">
        <v>5</v>
      </c>
      <c r="C31" s="368"/>
      <c r="D31" s="273"/>
      <c r="E31" s="273"/>
      <c r="F31" s="273"/>
      <c r="G31" s="273"/>
      <c r="H31" s="369"/>
      <c r="I31" s="370"/>
      <c r="J31" s="371"/>
      <c r="K31" s="372"/>
      <c r="L31" s="373"/>
      <c r="M31" s="374"/>
      <c r="N31" s="37" t="str">
        <f t="shared" si="4"/>
        <v xml:space="preserve"> </v>
      </c>
      <c r="O31" s="37"/>
      <c r="P31" s="38" t="str">
        <f t="shared" si="3"/>
        <v>－</v>
      </c>
      <c r="Q31" s="31"/>
      <c r="R31" s="36">
        <v>20</v>
      </c>
      <c r="S31" s="368"/>
      <c r="T31" s="273"/>
      <c r="U31" s="273"/>
      <c r="V31" s="273"/>
      <c r="W31" s="273"/>
      <c r="X31" s="369"/>
      <c r="Y31" s="370"/>
      <c r="Z31" s="371"/>
      <c r="AA31" s="372"/>
      <c r="AB31" s="373"/>
      <c r="AC31" s="374"/>
      <c r="AD31" s="208" t="str">
        <f t="shared" si="1"/>
        <v xml:space="preserve"> </v>
      </c>
      <c r="AE31" s="37"/>
      <c r="AF31" s="38" t="str">
        <f t="shared" si="2"/>
        <v>－</v>
      </c>
      <c r="AH31" s="65"/>
      <c r="AI31" s="76"/>
    </row>
    <row r="32" spans="2:38" s="1" customFormat="1" ht="22.5" customHeight="1">
      <c r="B32" s="27">
        <v>6</v>
      </c>
      <c r="C32" s="358"/>
      <c r="D32" s="359"/>
      <c r="E32" s="359"/>
      <c r="F32" s="359"/>
      <c r="G32" s="359"/>
      <c r="H32" s="360"/>
      <c r="I32" s="366"/>
      <c r="J32" s="367"/>
      <c r="K32" s="363"/>
      <c r="L32" s="364"/>
      <c r="M32" s="365"/>
      <c r="N32" s="39" t="str">
        <f t="shared" si="4"/>
        <v xml:space="preserve"> </v>
      </c>
      <c r="O32" s="39"/>
      <c r="P32" s="30" t="str">
        <f t="shared" si="3"/>
        <v>－</v>
      </c>
      <c r="Q32" s="31"/>
      <c r="R32" s="32">
        <v>21</v>
      </c>
      <c r="S32" s="358"/>
      <c r="T32" s="359"/>
      <c r="U32" s="359"/>
      <c r="V32" s="359"/>
      <c r="W32" s="359"/>
      <c r="X32" s="360"/>
      <c r="Y32" s="366"/>
      <c r="Z32" s="367"/>
      <c r="AA32" s="363"/>
      <c r="AB32" s="364"/>
      <c r="AC32" s="365"/>
      <c r="AD32" s="33" t="str">
        <f t="shared" si="1"/>
        <v xml:space="preserve"> </v>
      </c>
      <c r="AE32" s="39"/>
      <c r="AF32" s="30" t="str">
        <f t="shared" si="2"/>
        <v>－</v>
      </c>
      <c r="AH32" s="65"/>
      <c r="AI32" s="76"/>
    </row>
    <row r="33" spans="1:39" s="1" customFormat="1" ht="22.5" customHeight="1">
      <c r="B33" s="32">
        <v>7</v>
      </c>
      <c r="C33" s="375"/>
      <c r="D33" s="352"/>
      <c r="E33" s="352"/>
      <c r="F33" s="352"/>
      <c r="G33" s="352"/>
      <c r="H33" s="352"/>
      <c r="I33" s="353"/>
      <c r="J33" s="354"/>
      <c r="K33" s="355"/>
      <c r="L33" s="356"/>
      <c r="M33" s="357"/>
      <c r="N33" s="28" t="str">
        <f t="shared" si="4"/>
        <v xml:space="preserve"> </v>
      </c>
      <c r="O33" s="28"/>
      <c r="P33" s="35" t="str">
        <f t="shared" si="3"/>
        <v>－</v>
      </c>
      <c r="Q33" s="31"/>
      <c r="R33" s="32">
        <v>22</v>
      </c>
      <c r="S33" s="352"/>
      <c r="T33" s="352"/>
      <c r="U33" s="352"/>
      <c r="V33" s="352"/>
      <c r="W33" s="352"/>
      <c r="X33" s="352"/>
      <c r="Y33" s="353"/>
      <c r="Z33" s="354"/>
      <c r="AA33" s="355"/>
      <c r="AB33" s="356"/>
      <c r="AC33" s="357"/>
      <c r="AD33" s="28" t="str">
        <f t="shared" si="1"/>
        <v xml:space="preserve"> </v>
      </c>
      <c r="AE33" s="28"/>
      <c r="AF33" s="35" t="str">
        <f t="shared" si="2"/>
        <v>－</v>
      </c>
      <c r="AH33" s="65"/>
      <c r="AI33" s="76"/>
    </row>
    <row r="34" spans="1:39" s="1" customFormat="1" ht="22.5" customHeight="1">
      <c r="B34" s="32">
        <v>8</v>
      </c>
      <c r="C34" s="375"/>
      <c r="D34" s="352"/>
      <c r="E34" s="352"/>
      <c r="F34" s="352"/>
      <c r="G34" s="352"/>
      <c r="H34" s="352"/>
      <c r="I34" s="353"/>
      <c r="J34" s="354"/>
      <c r="K34" s="355"/>
      <c r="L34" s="356"/>
      <c r="M34" s="357"/>
      <c r="N34" s="28" t="str">
        <f t="shared" si="4"/>
        <v xml:space="preserve"> </v>
      </c>
      <c r="O34" s="28"/>
      <c r="P34" s="35" t="str">
        <f t="shared" si="3"/>
        <v>－</v>
      </c>
      <c r="Q34" s="31"/>
      <c r="R34" s="32">
        <v>23</v>
      </c>
      <c r="S34" s="352"/>
      <c r="T34" s="352"/>
      <c r="U34" s="352"/>
      <c r="V34" s="352"/>
      <c r="W34" s="352"/>
      <c r="X34" s="352"/>
      <c r="Y34" s="353"/>
      <c r="Z34" s="354"/>
      <c r="AA34" s="355"/>
      <c r="AB34" s="356"/>
      <c r="AC34" s="357"/>
      <c r="AD34" s="28" t="str">
        <f t="shared" si="1"/>
        <v xml:space="preserve"> </v>
      </c>
      <c r="AE34" s="28"/>
      <c r="AF34" s="35" t="str">
        <f t="shared" si="2"/>
        <v>－</v>
      </c>
      <c r="AH34" s="65"/>
      <c r="AI34" s="76"/>
    </row>
    <row r="35" spans="1:39" s="1" customFormat="1" ht="22.5" customHeight="1">
      <c r="B35" s="32">
        <v>9</v>
      </c>
      <c r="C35" s="375"/>
      <c r="D35" s="352"/>
      <c r="E35" s="352"/>
      <c r="F35" s="352"/>
      <c r="G35" s="352"/>
      <c r="H35" s="352"/>
      <c r="I35" s="353"/>
      <c r="J35" s="354"/>
      <c r="K35" s="355"/>
      <c r="L35" s="356"/>
      <c r="M35" s="357"/>
      <c r="N35" s="28" t="str">
        <f t="shared" si="4"/>
        <v xml:space="preserve"> </v>
      </c>
      <c r="O35" s="28"/>
      <c r="P35" s="35" t="str">
        <f t="shared" si="3"/>
        <v>－</v>
      </c>
      <c r="Q35" s="31"/>
      <c r="R35" s="32">
        <v>24</v>
      </c>
      <c r="S35" s="352"/>
      <c r="T35" s="352"/>
      <c r="U35" s="352"/>
      <c r="V35" s="352"/>
      <c r="W35" s="352"/>
      <c r="X35" s="352"/>
      <c r="Y35" s="353"/>
      <c r="Z35" s="354"/>
      <c r="AA35" s="355"/>
      <c r="AB35" s="356"/>
      <c r="AC35" s="357"/>
      <c r="AD35" s="28" t="str">
        <f t="shared" si="1"/>
        <v xml:space="preserve"> </v>
      </c>
      <c r="AE35" s="28"/>
      <c r="AF35" s="35" t="str">
        <f t="shared" si="2"/>
        <v>－</v>
      </c>
      <c r="AH35" s="65"/>
      <c r="AI35" s="76"/>
    </row>
    <row r="36" spans="1:39" s="1" customFormat="1" ht="22.5" customHeight="1">
      <c r="B36" s="36">
        <v>10</v>
      </c>
      <c r="C36" s="368"/>
      <c r="D36" s="273"/>
      <c r="E36" s="273"/>
      <c r="F36" s="273"/>
      <c r="G36" s="273"/>
      <c r="H36" s="369"/>
      <c r="I36" s="370"/>
      <c r="J36" s="371"/>
      <c r="K36" s="372"/>
      <c r="L36" s="373"/>
      <c r="M36" s="374"/>
      <c r="N36" s="37" t="str">
        <f>IF(OR(K36="幼",K36="育",K36="指"),"－"," ")</f>
        <v xml:space="preserve"> </v>
      </c>
      <c r="O36" s="37"/>
      <c r="P36" s="38" t="str">
        <f t="shared" si="3"/>
        <v>－</v>
      </c>
      <c r="Q36" s="31"/>
      <c r="R36" s="36">
        <v>25</v>
      </c>
      <c r="S36" s="368"/>
      <c r="T36" s="273"/>
      <c r="U36" s="273"/>
      <c r="V36" s="273"/>
      <c r="W36" s="273"/>
      <c r="X36" s="369"/>
      <c r="Y36" s="370"/>
      <c r="Z36" s="371"/>
      <c r="AA36" s="372"/>
      <c r="AB36" s="373"/>
      <c r="AC36" s="374"/>
      <c r="AD36" s="208" t="str">
        <f t="shared" si="1"/>
        <v xml:space="preserve"> </v>
      </c>
      <c r="AE36" s="37"/>
      <c r="AF36" s="38" t="str">
        <f t="shared" si="2"/>
        <v>－</v>
      </c>
      <c r="AH36" s="65"/>
      <c r="AI36" s="76"/>
    </row>
    <row r="37" spans="1:39" s="1" customFormat="1" ht="22.5" customHeight="1">
      <c r="B37" s="27">
        <v>11</v>
      </c>
      <c r="C37" s="358"/>
      <c r="D37" s="359"/>
      <c r="E37" s="359"/>
      <c r="F37" s="359"/>
      <c r="G37" s="359"/>
      <c r="H37" s="360"/>
      <c r="I37" s="366"/>
      <c r="J37" s="367"/>
      <c r="K37" s="363"/>
      <c r="L37" s="364"/>
      <c r="M37" s="365"/>
      <c r="N37" s="39" t="str">
        <f t="shared" si="4"/>
        <v xml:space="preserve"> </v>
      </c>
      <c r="O37" s="39"/>
      <c r="P37" s="30" t="str">
        <f t="shared" si="3"/>
        <v>－</v>
      </c>
      <c r="Q37" s="31"/>
      <c r="R37" s="32">
        <v>26</v>
      </c>
      <c r="S37" s="358"/>
      <c r="T37" s="359"/>
      <c r="U37" s="359"/>
      <c r="V37" s="359"/>
      <c r="W37" s="359"/>
      <c r="X37" s="360"/>
      <c r="Y37" s="366"/>
      <c r="Z37" s="367"/>
      <c r="AA37" s="363"/>
      <c r="AB37" s="364"/>
      <c r="AC37" s="365"/>
      <c r="AD37" s="33" t="str">
        <f t="shared" si="1"/>
        <v xml:space="preserve"> </v>
      </c>
      <c r="AE37" s="39"/>
      <c r="AF37" s="30" t="str">
        <f t="shared" si="2"/>
        <v>－</v>
      </c>
      <c r="AH37" s="65"/>
      <c r="AI37" s="76"/>
    </row>
    <row r="38" spans="1:39" s="1" customFormat="1" ht="22.5" customHeight="1">
      <c r="B38" s="32">
        <v>12</v>
      </c>
      <c r="C38" s="352"/>
      <c r="D38" s="352"/>
      <c r="E38" s="352"/>
      <c r="F38" s="352"/>
      <c r="G38" s="352"/>
      <c r="H38" s="352"/>
      <c r="I38" s="353"/>
      <c r="J38" s="354"/>
      <c r="K38" s="355"/>
      <c r="L38" s="356"/>
      <c r="M38" s="357"/>
      <c r="N38" s="28" t="str">
        <f t="shared" si="4"/>
        <v xml:space="preserve"> </v>
      </c>
      <c r="O38" s="28"/>
      <c r="P38" s="35" t="str">
        <f t="shared" si="3"/>
        <v>－</v>
      </c>
      <c r="Q38" s="31"/>
      <c r="R38" s="32">
        <v>27</v>
      </c>
      <c r="S38" s="352"/>
      <c r="T38" s="352"/>
      <c r="U38" s="352"/>
      <c r="V38" s="352"/>
      <c r="W38" s="352"/>
      <c r="X38" s="352"/>
      <c r="Y38" s="353"/>
      <c r="Z38" s="354"/>
      <c r="AA38" s="355"/>
      <c r="AB38" s="356"/>
      <c r="AC38" s="357"/>
      <c r="AD38" s="28" t="str">
        <f t="shared" si="1"/>
        <v xml:space="preserve"> </v>
      </c>
      <c r="AE38" s="28"/>
      <c r="AF38" s="35" t="str">
        <f t="shared" si="2"/>
        <v>－</v>
      </c>
      <c r="AH38" s="65"/>
      <c r="AI38" s="76"/>
    </row>
    <row r="39" spans="1:39" s="1" customFormat="1" ht="22.5" customHeight="1">
      <c r="B39" s="32">
        <v>13</v>
      </c>
      <c r="C39" s="352"/>
      <c r="D39" s="352"/>
      <c r="E39" s="352"/>
      <c r="F39" s="352"/>
      <c r="G39" s="352"/>
      <c r="H39" s="352"/>
      <c r="I39" s="353"/>
      <c r="J39" s="354"/>
      <c r="K39" s="355"/>
      <c r="L39" s="356"/>
      <c r="M39" s="357"/>
      <c r="N39" s="28" t="str">
        <f t="shared" si="4"/>
        <v xml:space="preserve"> </v>
      </c>
      <c r="O39" s="28"/>
      <c r="P39" s="35" t="str">
        <f t="shared" si="3"/>
        <v>－</v>
      </c>
      <c r="Q39" s="31"/>
      <c r="R39" s="32">
        <v>28</v>
      </c>
      <c r="S39" s="352"/>
      <c r="T39" s="352"/>
      <c r="U39" s="352"/>
      <c r="V39" s="352"/>
      <c r="W39" s="352"/>
      <c r="X39" s="352"/>
      <c r="Y39" s="353"/>
      <c r="Z39" s="354"/>
      <c r="AA39" s="355"/>
      <c r="AB39" s="356"/>
      <c r="AC39" s="357"/>
      <c r="AD39" s="28" t="str">
        <f t="shared" si="1"/>
        <v xml:space="preserve"> </v>
      </c>
      <c r="AE39" s="28"/>
      <c r="AF39" s="35" t="str">
        <f t="shared" si="2"/>
        <v>－</v>
      </c>
      <c r="AH39" s="65"/>
      <c r="AI39" s="76"/>
    </row>
    <row r="40" spans="1:39" s="1" customFormat="1" ht="22.5" customHeight="1">
      <c r="B40" s="32">
        <v>14</v>
      </c>
      <c r="C40" s="352"/>
      <c r="D40" s="352"/>
      <c r="E40" s="352"/>
      <c r="F40" s="352"/>
      <c r="G40" s="352"/>
      <c r="H40" s="352"/>
      <c r="I40" s="353"/>
      <c r="J40" s="354"/>
      <c r="K40" s="355"/>
      <c r="L40" s="356"/>
      <c r="M40" s="357"/>
      <c r="N40" s="28" t="str">
        <f t="shared" si="4"/>
        <v xml:space="preserve"> </v>
      </c>
      <c r="O40" s="28"/>
      <c r="P40" s="35" t="str">
        <f t="shared" si="3"/>
        <v>－</v>
      </c>
      <c r="Q40" s="31"/>
      <c r="R40" s="32">
        <v>29</v>
      </c>
      <c r="S40" s="352"/>
      <c r="T40" s="352"/>
      <c r="U40" s="352"/>
      <c r="V40" s="352"/>
      <c r="W40" s="352"/>
      <c r="X40" s="352"/>
      <c r="Y40" s="353"/>
      <c r="Z40" s="354"/>
      <c r="AA40" s="355"/>
      <c r="AB40" s="356"/>
      <c r="AC40" s="357"/>
      <c r="AD40" s="28" t="str">
        <f t="shared" si="1"/>
        <v xml:space="preserve"> </v>
      </c>
      <c r="AE40" s="28"/>
      <c r="AF40" s="35" t="str">
        <f t="shared" si="2"/>
        <v>－</v>
      </c>
      <c r="AH40" s="65"/>
      <c r="AI40" s="76"/>
    </row>
    <row r="41" spans="1:39" s="1" customFormat="1" ht="22.5" customHeight="1">
      <c r="B41" s="207">
        <v>15</v>
      </c>
      <c r="C41" s="379"/>
      <c r="D41" s="380"/>
      <c r="E41" s="380"/>
      <c r="F41" s="380"/>
      <c r="G41" s="380"/>
      <c r="H41" s="381"/>
      <c r="I41" s="382"/>
      <c r="J41" s="383"/>
      <c r="K41" s="384"/>
      <c r="L41" s="385"/>
      <c r="M41" s="386"/>
      <c r="N41" s="208" t="str">
        <f t="shared" si="4"/>
        <v xml:space="preserve"> </v>
      </c>
      <c r="O41" s="208"/>
      <c r="P41" s="209" t="str">
        <f t="shared" si="3"/>
        <v>－</v>
      </c>
      <c r="Q41" s="31"/>
      <c r="R41" s="207">
        <v>30</v>
      </c>
      <c r="S41" s="379"/>
      <c r="T41" s="380"/>
      <c r="U41" s="380"/>
      <c r="V41" s="380"/>
      <c r="W41" s="380"/>
      <c r="X41" s="381"/>
      <c r="Y41" s="382"/>
      <c r="Z41" s="383"/>
      <c r="AA41" s="384"/>
      <c r="AB41" s="385"/>
      <c r="AC41" s="386"/>
      <c r="AD41" s="208" t="str">
        <f t="shared" si="1"/>
        <v xml:space="preserve"> </v>
      </c>
      <c r="AE41" s="208"/>
      <c r="AF41" s="209" t="str">
        <f t="shared" si="2"/>
        <v>－</v>
      </c>
      <c r="AH41" s="65"/>
      <c r="AI41" s="76"/>
      <c r="AM41" s="60"/>
    </row>
    <row r="42" spans="1:39" s="1" customFormat="1" ht="10.5" customHeight="1">
      <c r="B42" s="376" t="s">
        <v>44</v>
      </c>
      <c r="C42" s="377"/>
      <c r="D42" s="377"/>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77"/>
      <c r="AD42" s="377"/>
      <c r="AE42" s="377"/>
      <c r="AF42" s="377"/>
      <c r="AH42" s="65"/>
      <c r="AI42" s="76"/>
    </row>
    <row r="43" spans="1:39" s="1" customFormat="1" ht="10.5" customHeight="1">
      <c r="B43" s="378"/>
      <c r="C43" s="378"/>
      <c r="D43" s="378"/>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H43" s="65"/>
      <c r="AI43" s="76"/>
    </row>
    <row r="44" spans="1:39" s="1" customFormat="1" ht="10.5" customHeight="1">
      <c r="B44" s="378"/>
      <c r="C44" s="378"/>
      <c r="D44" s="378"/>
      <c r="E44" s="378"/>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H44" s="65"/>
      <c r="AI44" s="76"/>
    </row>
    <row r="45" spans="1:39" s="1" customFormat="1" ht="10.5" customHeight="1">
      <c r="B45" s="378"/>
      <c r="C45" s="378"/>
      <c r="D45" s="378"/>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H45" s="65"/>
      <c r="AI45" s="76"/>
    </row>
    <row r="46" spans="1:39" s="1" customFormat="1" ht="5.0999999999999996" customHeight="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H46" s="65"/>
      <c r="AI46" s="76"/>
    </row>
    <row r="47" spans="1:39" s="1" customFormat="1" ht="10.5" customHeight="1">
      <c r="A47" s="76"/>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row>
    <row r="48" spans="1:39" s="1" customFormat="1" ht="10.5" customHeight="1">
      <c r="B48" s="55"/>
      <c r="C48" s="55"/>
      <c r="D48" s="55"/>
      <c r="E48" s="55"/>
      <c r="F48" s="61"/>
      <c r="G48" s="61"/>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H48" s="65"/>
    </row>
    <row r="49" spans="3:44" s="1" customFormat="1" ht="20.100000000000001" customHeight="1">
      <c r="C49" s="101"/>
      <c r="D49" s="98" t="s">
        <v>72</v>
      </c>
      <c r="E49" s="99"/>
      <c r="F49" s="100"/>
      <c r="G49" s="99"/>
      <c r="H49" s="99"/>
      <c r="I49" s="99"/>
      <c r="J49" s="99"/>
      <c r="K49" s="99"/>
      <c r="L49" s="99"/>
      <c r="M49" s="99"/>
      <c r="N49" s="99"/>
      <c r="O49" s="99"/>
      <c r="P49" s="102"/>
      <c r="Q49" s="103"/>
      <c r="R49" s="103"/>
      <c r="S49" s="103"/>
      <c r="T49" s="103"/>
      <c r="U49" s="103"/>
      <c r="V49" s="103"/>
      <c r="W49" s="103"/>
      <c r="X49" s="103"/>
      <c r="Y49" s="103"/>
      <c r="Z49" s="103"/>
      <c r="AA49" s="103"/>
      <c r="AB49" s="99"/>
      <c r="AC49" s="99"/>
      <c r="AD49" s="104"/>
      <c r="AE49" s="104"/>
      <c r="AF49" s="99"/>
      <c r="AG49" s="105"/>
      <c r="AH49" s="65"/>
    </row>
    <row r="50" spans="3:44" ht="5.0999999999999996" customHeight="1">
      <c r="C50" s="106"/>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3"/>
      <c r="AD50" s="113"/>
      <c r="AE50" s="113"/>
      <c r="AF50" s="113"/>
      <c r="AG50" s="111"/>
    </row>
    <row r="51" spans="3:44" s="1" customFormat="1" ht="12" customHeight="1">
      <c r="C51" s="107"/>
      <c r="D51" s="114"/>
      <c r="E51" s="87" t="s">
        <v>33</v>
      </c>
      <c r="F51" s="88">
        <f>COUNTIF(K27:M41,"幼")+COUNTIF(AA27:AC41,"幼")</f>
        <v>0</v>
      </c>
      <c r="G51" s="89" t="s">
        <v>35</v>
      </c>
      <c r="H51" s="115"/>
      <c r="I51" s="87" t="s">
        <v>31</v>
      </c>
      <c r="J51" s="87">
        <f>COUNTIF(K27:M41,"小")+COUNTIF(AA27:AC41,"小")</f>
        <v>0</v>
      </c>
      <c r="K51" s="89" t="s">
        <v>35</v>
      </c>
      <c r="L51" s="115"/>
      <c r="M51" s="87" t="s">
        <v>34</v>
      </c>
      <c r="N51" s="87">
        <f>COUNTIF(K27:M41,"中")+COUNTIF(AA27:AC41,"中")</f>
        <v>0</v>
      </c>
      <c r="O51" s="89" t="s">
        <v>35</v>
      </c>
      <c r="P51" s="115"/>
      <c r="Q51" s="87" t="s">
        <v>36</v>
      </c>
      <c r="R51" s="87">
        <f>COUNTIF(K27:M41,"高")+COUNTIF(AA27:AC41,"高")</f>
        <v>0</v>
      </c>
      <c r="S51" s="89" t="s">
        <v>35</v>
      </c>
      <c r="T51" s="115"/>
      <c r="U51" s="87" t="s">
        <v>37</v>
      </c>
      <c r="V51" s="87">
        <f>COUNTIF(K27:M41,"育")+COUNTIF(AA27:AC41,"育")</f>
        <v>0</v>
      </c>
      <c r="W51" s="89" t="s">
        <v>35</v>
      </c>
      <c r="X51" s="115"/>
      <c r="Y51" s="87" t="s">
        <v>38</v>
      </c>
      <c r="Z51" s="87">
        <f>COUNTIF(K27:M41,"指")+COUNTIF(AA27:AC41,"指")</f>
        <v>0</v>
      </c>
      <c r="AA51" s="89" t="s">
        <v>35</v>
      </c>
      <c r="AB51" s="116"/>
      <c r="AC51" s="90"/>
      <c r="AD51" s="91" t="s">
        <v>76</v>
      </c>
      <c r="AE51" s="92">
        <f>F51+J51+N51+R51+V51+Z51</f>
        <v>0</v>
      </c>
      <c r="AF51" s="93" t="s">
        <v>35</v>
      </c>
      <c r="AG51" s="111"/>
      <c r="AH51" s="65"/>
    </row>
    <row r="52" spans="3:44" ht="5.0999999999999996" customHeight="1">
      <c r="C52" s="108"/>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10"/>
    </row>
    <row r="53" spans="3:44" ht="18" customHeight="1">
      <c r="C53" s="64"/>
    </row>
    <row r="54" spans="3:44">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row>
    <row r="56" spans="3:44">
      <c r="AM56" s="62"/>
      <c r="AN56" s="62"/>
      <c r="AO56" s="62"/>
      <c r="AP56" s="62"/>
      <c r="AQ56" s="62"/>
      <c r="AR56" s="62"/>
    </row>
    <row r="57" spans="3:44">
      <c r="AM57" s="62"/>
      <c r="AN57" s="62"/>
      <c r="AO57" s="62"/>
      <c r="AP57" s="62"/>
      <c r="AQ57" s="62"/>
      <c r="AR57" s="62"/>
    </row>
    <row r="58" spans="3:44">
      <c r="AM58" s="62"/>
      <c r="AN58" s="62"/>
      <c r="AO58" s="62"/>
      <c r="AP58" s="62"/>
      <c r="AQ58" s="62"/>
      <c r="AR58" s="62"/>
    </row>
    <row r="59" spans="3:44" ht="14.25" customHeight="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E59" s="71"/>
      <c r="AF59" s="71"/>
      <c r="AG59" s="71"/>
      <c r="AH59" s="71"/>
      <c r="AI59" s="71"/>
      <c r="AJ59" s="71"/>
      <c r="AK59" s="71"/>
      <c r="AL59" s="71"/>
      <c r="AM59" s="62"/>
      <c r="AN59" s="62"/>
      <c r="AO59" s="62"/>
      <c r="AP59" s="62"/>
      <c r="AQ59" s="62"/>
      <c r="AR59" s="62"/>
    </row>
    <row r="60" spans="3:44">
      <c r="AM60" s="62"/>
      <c r="AN60" s="62"/>
      <c r="AO60" s="62"/>
      <c r="AP60" s="62"/>
      <c r="AQ60" s="62"/>
      <c r="AR60" s="62"/>
    </row>
    <row r="61" spans="3:44">
      <c r="AM61" s="62"/>
      <c r="AN61" s="62"/>
      <c r="AO61" s="62"/>
      <c r="AP61" s="62"/>
      <c r="AQ61" s="62"/>
      <c r="AR61" s="62"/>
    </row>
    <row r="62" spans="3:44">
      <c r="AM62" s="62"/>
      <c r="AN62" s="62"/>
      <c r="AO62" s="62"/>
      <c r="AP62" s="62"/>
      <c r="AQ62" s="62"/>
      <c r="AR62" s="62"/>
    </row>
    <row r="63" spans="3:44">
      <c r="AM63" s="62"/>
      <c r="AN63" s="62"/>
      <c r="AO63" s="62"/>
      <c r="AP63" s="62"/>
      <c r="AQ63" s="62"/>
      <c r="AR63" s="62"/>
    </row>
    <row r="64" spans="3:44">
      <c r="AM64" s="62"/>
      <c r="AN64" s="62"/>
      <c r="AO64" s="62"/>
      <c r="AP64" s="62"/>
      <c r="AQ64" s="62"/>
      <c r="AR64" s="62"/>
    </row>
    <row r="65" spans="39:44">
      <c r="AM65" s="62"/>
      <c r="AN65" s="62"/>
      <c r="AO65" s="62"/>
      <c r="AP65" s="62"/>
      <c r="AQ65" s="62"/>
      <c r="AR65" s="62"/>
    </row>
    <row r="66" spans="39:44">
      <c r="AM66" s="62"/>
      <c r="AN66" s="62"/>
      <c r="AO66" s="62"/>
      <c r="AP66" s="62"/>
      <c r="AQ66" s="62"/>
      <c r="AR66" s="62"/>
    </row>
    <row r="67" spans="39:44">
      <c r="AM67" s="62"/>
      <c r="AN67" s="62"/>
      <c r="AO67" s="62"/>
      <c r="AP67" s="62"/>
      <c r="AQ67" s="62"/>
      <c r="AR67" s="62"/>
    </row>
    <row r="68" spans="39:44">
      <c r="AM68" s="62"/>
      <c r="AN68" s="62"/>
      <c r="AO68" s="62"/>
      <c r="AP68" s="62"/>
      <c r="AQ68" s="62"/>
      <c r="AR68" s="62"/>
    </row>
    <row r="69" spans="39:44">
      <c r="AM69" s="62"/>
      <c r="AN69" s="62"/>
      <c r="AO69" s="62"/>
      <c r="AP69" s="62"/>
      <c r="AQ69" s="62"/>
      <c r="AR69" s="62"/>
    </row>
    <row r="70" spans="39:44" ht="15">
      <c r="AM70" s="62"/>
      <c r="AN70" s="94"/>
      <c r="AO70" s="62"/>
      <c r="AP70" s="62"/>
      <c r="AQ70" s="62"/>
      <c r="AR70" s="62"/>
    </row>
    <row r="71" spans="39:44" ht="18.75">
      <c r="AM71" s="62"/>
      <c r="AN71" s="95"/>
      <c r="AO71" s="62"/>
      <c r="AP71" s="62"/>
      <c r="AQ71" s="62"/>
      <c r="AR71" s="62"/>
    </row>
    <row r="72" spans="39:44" ht="18.75">
      <c r="AM72" s="62"/>
      <c r="AN72" s="96"/>
      <c r="AO72" s="62"/>
      <c r="AP72" s="62"/>
      <c r="AQ72" s="62"/>
      <c r="AR72" s="62"/>
    </row>
    <row r="73" spans="39:44" ht="18.75">
      <c r="AM73" s="62"/>
      <c r="AN73" s="97"/>
      <c r="AO73" s="62"/>
      <c r="AP73" s="62"/>
      <c r="AQ73" s="62"/>
      <c r="AR73" s="62"/>
    </row>
    <row r="74" spans="39:44">
      <c r="AM74" s="62"/>
      <c r="AN74" s="62"/>
      <c r="AO74" s="62"/>
      <c r="AP74" s="62"/>
      <c r="AQ74" s="62"/>
      <c r="AR74" s="62"/>
    </row>
    <row r="75" spans="39:44">
      <c r="AM75" s="62"/>
      <c r="AN75" s="62"/>
      <c r="AO75" s="62"/>
      <c r="AP75" s="62"/>
      <c r="AQ75" s="62"/>
      <c r="AR75" s="62"/>
    </row>
    <row r="76" spans="39:44">
      <c r="AM76" s="62"/>
      <c r="AN76" s="62"/>
      <c r="AO76" s="62"/>
      <c r="AP76" s="62"/>
      <c r="AQ76" s="62"/>
      <c r="AR76" s="62"/>
    </row>
  </sheetData>
  <mergeCells count="177">
    <mergeCell ref="B42:AF45"/>
    <mergeCell ref="C41:H41"/>
    <mergeCell ref="I41:J41"/>
    <mergeCell ref="K41:M41"/>
    <mergeCell ref="Y41:Z41"/>
    <mergeCell ref="AA41:AC41"/>
    <mergeCell ref="S41:X41"/>
    <mergeCell ref="C40:H40"/>
    <mergeCell ref="I40:J40"/>
    <mergeCell ref="K40:M40"/>
    <mergeCell ref="Y40:Z40"/>
    <mergeCell ref="AA40:AC40"/>
    <mergeCell ref="S39:X39"/>
    <mergeCell ref="S40:X40"/>
    <mergeCell ref="C38:H38"/>
    <mergeCell ref="I38:J38"/>
    <mergeCell ref="K38:M38"/>
    <mergeCell ref="Y38:Z38"/>
    <mergeCell ref="AA38:AC38"/>
    <mergeCell ref="C37:H37"/>
    <mergeCell ref="I37:J37"/>
    <mergeCell ref="K37:M37"/>
    <mergeCell ref="Y37:Z37"/>
    <mergeCell ref="AA37:AC37"/>
    <mergeCell ref="S37:X37"/>
    <mergeCell ref="S38:X38"/>
    <mergeCell ref="C39:H39"/>
    <mergeCell ref="I39:J39"/>
    <mergeCell ref="K39:M39"/>
    <mergeCell ref="Y39:Z39"/>
    <mergeCell ref="AA39:AC39"/>
    <mergeCell ref="C36:H36"/>
    <mergeCell ref="I36:J36"/>
    <mergeCell ref="K36:M36"/>
    <mergeCell ref="Y36:Z36"/>
    <mergeCell ref="AA36:AC36"/>
    <mergeCell ref="C35:H35"/>
    <mergeCell ref="I35:J35"/>
    <mergeCell ref="K35:M35"/>
    <mergeCell ref="Y35:Z35"/>
    <mergeCell ref="AA35:AC35"/>
    <mergeCell ref="S35:X35"/>
    <mergeCell ref="S36:X36"/>
    <mergeCell ref="C34:H34"/>
    <mergeCell ref="I34:J34"/>
    <mergeCell ref="K34:M34"/>
    <mergeCell ref="Y34:Z34"/>
    <mergeCell ref="AA34:AC34"/>
    <mergeCell ref="C33:H33"/>
    <mergeCell ref="I33:J33"/>
    <mergeCell ref="K33:M33"/>
    <mergeCell ref="Y33:Z33"/>
    <mergeCell ref="AA33:AC33"/>
    <mergeCell ref="S33:X33"/>
    <mergeCell ref="S34:X34"/>
    <mergeCell ref="C32:H32"/>
    <mergeCell ref="I32:J32"/>
    <mergeCell ref="K32:M32"/>
    <mergeCell ref="Y32:Z32"/>
    <mergeCell ref="AA32:AC32"/>
    <mergeCell ref="C31:H31"/>
    <mergeCell ref="I31:J31"/>
    <mergeCell ref="K31:M31"/>
    <mergeCell ref="Y31:Z31"/>
    <mergeCell ref="AA31:AC31"/>
    <mergeCell ref="S31:X31"/>
    <mergeCell ref="S32:X32"/>
    <mergeCell ref="C30:H30"/>
    <mergeCell ref="I30:J30"/>
    <mergeCell ref="K30:M30"/>
    <mergeCell ref="Y30:Z30"/>
    <mergeCell ref="AA30:AC30"/>
    <mergeCell ref="C29:H29"/>
    <mergeCell ref="I29:J29"/>
    <mergeCell ref="K29:M29"/>
    <mergeCell ref="Y29:Z29"/>
    <mergeCell ref="AA29:AC29"/>
    <mergeCell ref="S29:X29"/>
    <mergeCell ref="S30:X30"/>
    <mergeCell ref="AB23:AE23"/>
    <mergeCell ref="K22:AA22"/>
    <mergeCell ref="AF25:AF26"/>
    <mergeCell ref="P25:P26"/>
    <mergeCell ref="Q25:Q26"/>
    <mergeCell ref="R25:R26"/>
    <mergeCell ref="C28:H28"/>
    <mergeCell ref="I28:J28"/>
    <mergeCell ref="K28:M28"/>
    <mergeCell ref="Y28:Z28"/>
    <mergeCell ref="AA28:AC28"/>
    <mergeCell ref="C27:H27"/>
    <mergeCell ref="I27:J27"/>
    <mergeCell ref="K27:M27"/>
    <mergeCell ref="Y27:Z27"/>
    <mergeCell ref="AA27:AC27"/>
    <mergeCell ref="S27:X27"/>
    <mergeCell ref="S28:X28"/>
    <mergeCell ref="B1:K2"/>
    <mergeCell ref="L1:L2"/>
    <mergeCell ref="Z1:AF1"/>
    <mergeCell ref="D8:F8"/>
    <mergeCell ref="AE9:AF9"/>
    <mergeCell ref="B3:K3"/>
    <mergeCell ref="B25:B26"/>
    <mergeCell ref="C25:H26"/>
    <mergeCell ref="N25:N26"/>
    <mergeCell ref="O25:O26"/>
    <mergeCell ref="C22:G22"/>
    <mergeCell ref="I25:J26"/>
    <mergeCell ref="Y25:Z26"/>
    <mergeCell ref="S25:X26"/>
    <mergeCell ref="K25:M26"/>
    <mergeCell ref="H22:J22"/>
    <mergeCell ref="H23:J23"/>
    <mergeCell ref="K23:AA23"/>
    <mergeCell ref="AA25:AC26"/>
    <mergeCell ref="AB22:AE22"/>
    <mergeCell ref="L24:X24"/>
    <mergeCell ref="AD25:AD26"/>
    <mergeCell ref="AE25:AE26"/>
    <mergeCell ref="C23:G23"/>
    <mergeCell ref="G8:H8"/>
    <mergeCell ref="N8:T8"/>
    <mergeCell ref="AA8:AF8"/>
    <mergeCell ref="U8:Z8"/>
    <mergeCell ref="N5:T5"/>
    <mergeCell ref="N6:T6"/>
    <mergeCell ref="U6:AF6"/>
    <mergeCell ref="N7:T7"/>
    <mergeCell ref="U7:AF7"/>
    <mergeCell ref="U5:AF5"/>
    <mergeCell ref="C9:I10"/>
    <mergeCell ref="AE24:AF24"/>
    <mergeCell ref="N10:T10"/>
    <mergeCell ref="U11:AF11"/>
    <mergeCell ref="Y15:AF15"/>
    <mergeCell ref="B15:U15"/>
    <mergeCell ref="V15:X15"/>
    <mergeCell ref="AB17:AF18"/>
    <mergeCell ref="P18:S18"/>
    <mergeCell ref="T18:W18"/>
    <mergeCell ref="C19:G20"/>
    <mergeCell ref="H19:J20"/>
    <mergeCell ref="L19:N20"/>
    <mergeCell ref="P19:R19"/>
    <mergeCell ref="T19:V19"/>
    <mergeCell ref="N11:T11"/>
    <mergeCell ref="X19:Z20"/>
    <mergeCell ref="AB19:AE20"/>
    <mergeCell ref="C17:G18"/>
    <mergeCell ref="H17:K18"/>
    <mergeCell ref="L17:O18"/>
    <mergeCell ref="P17:S17"/>
    <mergeCell ref="T17:W17"/>
    <mergeCell ref="K19:K20"/>
    <mergeCell ref="O19:O20"/>
    <mergeCell ref="AA19:AA20"/>
    <mergeCell ref="AF19:AF20"/>
    <mergeCell ref="AQ2:AR2"/>
    <mergeCell ref="N9:T9"/>
    <mergeCell ref="N13:T13"/>
    <mergeCell ref="V10:Y10"/>
    <mergeCell ref="N12:T12"/>
    <mergeCell ref="U12:W12"/>
    <mergeCell ref="Y12:AA12"/>
    <mergeCell ref="Y13:Z13"/>
    <mergeCell ref="AA13:AF13"/>
    <mergeCell ref="X17:AA18"/>
    <mergeCell ref="Q20:R20"/>
    <mergeCell ref="U20:V20"/>
    <mergeCell ref="U9:AD9"/>
    <mergeCell ref="AC12:AF12"/>
    <mergeCell ref="L3:U4"/>
    <mergeCell ref="Z2:AF2"/>
    <mergeCell ref="V3:Y3"/>
    <mergeCell ref="Z3:AF3"/>
    <mergeCell ref="U13:X13"/>
  </mergeCells>
  <phoneticPr fontId="1"/>
  <conditionalFormatting sqref="I27:J27">
    <cfRule type="expression" dxfId="34" priority="54">
      <formula>AND(C27&lt;&gt;"",I27="")</formula>
    </cfRule>
  </conditionalFormatting>
  <conditionalFormatting sqref="K27:M27">
    <cfRule type="expression" dxfId="33" priority="53">
      <formula>AND(I27&lt;&gt;"",K27="")</formula>
    </cfRule>
  </conditionalFormatting>
  <conditionalFormatting sqref="Z3">
    <cfRule type="expression" dxfId="32" priority="47">
      <formula>$Z$3=""</formula>
    </cfRule>
  </conditionalFormatting>
  <conditionalFormatting sqref="U6:AF6">
    <cfRule type="expression" dxfId="31" priority="38">
      <formula>$U$6=""</formula>
    </cfRule>
  </conditionalFormatting>
  <conditionalFormatting sqref="AA8:AF8">
    <cfRule type="expression" dxfId="30" priority="37">
      <formula>$AA$8=""</formula>
    </cfRule>
  </conditionalFormatting>
  <conditionalFormatting sqref="U9:AD9">
    <cfRule type="expression" dxfId="29" priority="36">
      <formula>$U$9=""</formula>
    </cfRule>
  </conditionalFormatting>
  <conditionalFormatting sqref="V10:Y10">
    <cfRule type="expression" dxfId="28" priority="35">
      <formula>$V$10=""</formula>
    </cfRule>
  </conditionalFormatting>
  <conditionalFormatting sqref="U11:AF11">
    <cfRule type="expression" dxfId="27" priority="34">
      <formula>$U$11=""</formula>
    </cfRule>
  </conditionalFormatting>
  <conditionalFormatting sqref="U12:W12">
    <cfRule type="expression" dxfId="26" priority="32">
      <formula>$U$12=""</formula>
    </cfRule>
  </conditionalFormatting>
  <conditionalFormatting sqref="Y12:AA12">
    <cfRule type="expression" dxfId="25" priority="31">
      <formula>$Y$12=""</formula>
    </cfRule>
  </conditionalFormatting>
  <conditionalFormatting sqref="AC12:AF12">
    <cfRule type="expression" dxfId="24" priority="30">
      <formula>$AC$12=""</formula>
    </cfRule>
  </conditionalFormatting>
  <conditionalFormatting sqref="U13">
    <cfRule type="expression" dxfId="23" priority="29">
      <formula>$U$13=""</formula>
    </cfRule>
  </conditionalFormatting>
  <conditionalFormatting sqref="AA13:AF13">
    <cfRule type="expression" dxfId="22" priority="28">
      <formula>AND($U$13&lt;&gt;"----",$AA$13="")</formula>
    </cfRule>
  </conditionalFormatting>
  <conditionalFormatting sqref="V15:X15">
    <cfRule type="expression" dxfId="21" priority="27">
      <formula>$V$15=""</formula>
    </cfRule>
  </conditionalFormatting>
  <conditionalFormatting sqref="K32:M32">
    <cfRule type="expression" dxfId="20" priority="10">
      <formula>AND(I32&lt;&gt;"",K32="")</formula>
    </cfRule>
  </conditionalFormatting>
  <conditionalFormatting sqref="K37:M37">
    <cfRule type="expression" dxfId="19" priority="9">
      <formula>AND(I37&lt;&gt;"",K37="")</formula>
    </cfRule>
  </conditionalFormatting>
  <conditionalFormatting sqref="AA27:AC27">
    <cfRule type="expression" dxfId="18" priority="8">
      <formula>AND(Y27&lt;&gt;"",AA27="")</formula>
    </cfRule>
  </conditionalFormatting>
  <conditionalFormatting sqref="AA32:AC32">
    <cfRule type="expression" dxfId="17" priority="7">
      <formula>AND(Y32&lt;&gt;"",AA32="")</formula>
    </cfRule>
  </conditionalFormatting>
  <conditionalFormatting sqref="AA37:AC37">
    <cfRule type="expression" dxfId="16" priority="6">
      <formula>AND(Y37&lt;&gt;"",AA37="")</formula>
    </cfRule>
  </conditionalFormatting>
  <conditionalFormatting sqref="Q20:R20 U20:V20">
    <cfRule type="expression" dxfId="15" priority="5">
      <formula>$Q$20=""</formula>
    </cfRule>
  </conditionalFormatting>
  <conditionalFormatting sqref="U20:V20">
    <cfRule type="expression" dxfId="14" priority="4">
      <formula>$U$20=""</formula>
    </cfRule>
  </conditionalFormatting>
  <conditionalFormatting sqref="U7:AF7">
    <cfRule type="expression" dxfId="13" priority="1">
      <formula>$U$7=""</formula>
    </cfRule>
  </conditionalFormatting>
  <conditionalFormatting sqref="U5">
    <cfRule type="expression" dxfId="12" priority="69">
      <formula>$U$5=""</formula>
    </cfRule>
  </conditionalFormatting>
  <dataValidations count="5">
    <dataValidation type="list" allowBlank="1" showInputMessage="1" showErrorMessage="1" sqref="Y27:Z41 J29:J41 J27 I27:I41">
      <formula1>"男,女"</formula1>
    </dataValidation>
    <dataValidation type="list" allowBlank="1" showInputMessage="1" showErrorMessage="1" sqref="K27:M41 AA27:AC41">
      <formula1>"幼,小,中,高,育,指"</formula1>
    </dataValidation>
    <dataValidation type="list" allowBlank="1" showInputMessage="1" showErrorMessage="1" sqref="V15:X15">
      <formula1>"2022,2023,2024,2025,2026"</formula1>
    </dataValidation>
    <dataValidation type="list" imeMode="on" allowBlank="1" showInputMessage="1" showErrorMessage="1" sqref="U13">
      <formula1>"'----,小学４年生,小学５年生,小学６年生,中学１年生,中学２年生,中学３年生"</formula1>
    </dataValidation>
    <dataValidation type="list" allowBlank="1" showInputMessage="1" showErrorMessage="1" sqref="U5:AF5">
      <formula1>"寒河江小学校区,中部小学校区,南部小学校区,西根小学校区,柴橋小学校区,高松小学校区,醍醐小学校区,白岩小学校区,三泉小学校区,寒河江市内全地区,"</formula1>
    </dataValidation>
  </dataValidations>
  <printOptions horizontalCentered="1" verticalCentered="1"/>
  <pageMargins left="0.59055118110236227" right="0.59055118110236227" top="0.59055118110236227" bottom="0.39370078740157483" header="0" footer="0"/>
  <pageSetup paperSize="9" orientation="portrait" r:id="rId1"/>
  <headerFooter scaleWithDoc="0"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00CC"/>
  </sheetPr>
  <dimension ref="A1:AR51"/>
  <sheetViews>
    <sheetView showGridLines="0" workbookViewId="0">
      <selection activeCell="C10" sqref="C10:H10"/>
    </sheetView>
  </sheetViews>
  <sheetFormatPr defaultRowHeight="13.5"/>
  <cols>
    <col min="1" max="1" width="1.625" style="42" customWidth="1"/>
    <col min="2" max="32" width="2.875" style="42" customWidth="1"/>
    <col min="33" max="33" width="1.625" style="42" customWidth="1"/>
    <col min="34" max="34" width="0.875" style="42" customWidth="1"/>
    <col min="35" max="35" width="1.625" style="42" customWidth="1"/>
    <col min="36" max="37" width="2.875" style="42" customWidth="1"/>
    <col min="38" max="16384" width="9" style="42"/>
  </cols>
  <sheetData>
    <row r="1" spans="2:44" ht="15.75" customHeight="1">
      <c r="B1" s="407" t="s">
        <v>32</v>
      </c>
      <c r="C1" s="407"/>
      <c r="D1" s="407"/>
      <c r="E1" s="407"/>
      <c r="F1" s="407"/>
      <c r="G1" s="407"/>
      <c r="H1" s="407"/>
      <c r="I1" s="407"/>
      <c r="J1" s="407"/>
      <c r="K1" s="407"/>
      <c r="L1" s="273" t="s">
        <v>0</v>
      </c>
      <c r="M1" s="3"/>
      <c r="N1" s="2"/>
      <c r="O1" s="2"/>
      <c r="P1" s="2"/>
      <c r="Q1" s="2"/>
      <c r="R1" s="2"/>
      <c r="S1" s="2"/>
      <c r="T1" s="2"/>
      <c r="U1" s="2"/>
      <c r="V1" s="2"/>
      <c r="W1" s="2"/>
      <c r="X1" s="2"/>
      <c r="Y1" s="2"/>
      <c r="Z1" s="313" t="s">
        <v>51</v>
      </c>
      <c r="AA1" s="313"/>
      <c r="AB1" s="313"/>
      <c r="AC1" s="313"/>
      <c r="AD1" s="313"/>
      <c r="AE1" s="313"/>
      <c r="AF1" s="313"/>
      <c r="AI1" s="82"/>
    </row>
    <row r="2" spans="2:44" ht="15.75" customHeight="1">
      <c r="B2" s="408"/>
      <c r="C2" s="408"/>
      <c r="D2" s="408"/>
      <c r="E2" s="408"/>
      <c r="F2" s="408"/>
      <c r="G2" s="408"/>
      <c r="H2" s="408"/>
      <c r="I2" s="408"/>
      <c r="J2" s="408"/>
      <c r="K2" s="408"/>
      <c r="L2" s="409"/>
      <c r="M2" s="3"/>
      <c r="N2" s="2"/>
      <c r="O2" s="2"/>
      <c r="P2" s="2"/>
      <c r="Q2" s="2"/>
      <c r="R2" s="2"/>
      <c r="S2" s="2"/>
      <c r="T2" s="2"/>
      <c r="U2" s="2"/>
      <c r="V2" s="2"/>
      <c r="W2" s="2"/>
      <c r="X2" s="2"/>
      <c r="Y2" s="2"/>
      <c r="Z2" s="253" t="s">
        <v>26</v>
      </c>
      <c r="AA2" s="253"/>
      <c r="AB2" s="253"/>
      <c r="AC2" s="253"/>
      <c r="AD2" s="253"/>
      <c r="AE2" s="253"/>
      <c r="AF2" s="253"/>
      <c r="AI2" s="82"/>
    </row>
    <row r="3" spans="2:44" ht="21.95" customHeight="1">
      <c r="B3" s="404" t="s">
        <v>21</v>
      </c>
      <c r="C3" s="404"/>
      <c r="D3" s="404"/>
      <c r="E3" s="404"/>
      <c r="F3" s="404"/>
      <c r="G3" s="404"/>
      <c r="H3" s="404"/>
      <c r="I3" s="404"/>
      <c r="J3" s="404"/>
      <c r="K3" s="404"/>
      <c r="L3" s="252" t="s">
        <v>41</v>
      </c>
      <c r="M3" s="252"/>
      <c r="N3" s="252"/>
      <c r="O3" s="252"/>
      <c r="P3" s="252"/>
      <c r="Q3" s="252"/>
      <c r="R3" s="252"/>
      <c r="S3" s="252"/>
      <c r="T3" s="252"/>
      <c r="U3" s="2"/>
      <c r="V3" s="254" t="s">
        <v>2</v>
      </c>
      <c r="W3" s="254"/>
      <c r="X3" s="254"/>
      <c r="Y3" s="254"/>
      <c r="Z3" s="405">
        <f>'加入申込書・名簿  1頁'!Z3</f>
        <v>0</v>
      </c>
      <c r="AA3" s="405"/>
      <c r="AB3" s="405"/>
      <c r="AC3" s="405"/>
      <c r="AD3" s="405"/>
      <c r="AE3" s="405"/>
      <c r="AF3" s="3"/>
      <c r="AI3" s="82"/>
    </row>
    <row r="4" spans="2:44" ht="5.0999999999999996" customHeight="1">
      <c r="B4" s="2"/>
      <c r="C4" s="2"/>
      <c r="D4" s="2"/>
      <c r="E4" s="2"/>
      <c r="F4" s="2"/>
      <c r="G4" s="2"/>
      <c r="H4" s="2"/>
      <c r="I4" s="2"/>
      <c r="J4" s="2"/>
      <c r="K4" s="2"/>
      <c r="L4" s="252"/>
      <c r="M4" s="252"/>
      <c r="N4" s="252"/>
      <c r="O4" s="252"/>
      <c r="P4" s="252"/>
      <c r="Q4" s="252"/>
      <c r="R4" s="252"/>
      <c r="S4" s="252"/>
      <c r="T4" s="252"/>
      <c r="U4" s="2"/>
      <c r="V4" s="2"/>
      <c r="W4" s="2"/>
      <c r="X4" s="2"/>
      <c r="Y4" s="2"/>
      <c r="Z4" s="2"/>
      <c r="AA4" s="2"/>
      <c r="AB4" s="2"/>
      <c r="AC4" s="2"/>
      <c r="AD4" s="2"/>
      <c r="AE4" s="2"/>
      <c r="AF4" s="2"/>
      <c r="AI4" s="82"/>
    </row>
    <row r="5" spans="2:44" ht="20.100000000000001" customHeight="1">
      <c r="B5" s="406" t="s">
        <v>42</v>
      </c>
      <c r="C5" s="406"/>
      <c r="D5" s="406"/>
      <c r="E5" s="406"/>
      <c r="F5" s="308" t="str">
        <f>'加入申込書・名簿  1頁'!U5</f>
        <v>寒河江小学校区</v>
      </c>
      <c r="G5" s="308"/>
      <c r="H5" s="308"/>
      <c r="I5" s="308"/>
      <c r="J5" s="308"/>
      <c r="K5" s="308"/>
      <c r="L5" s="308"/>
      <c r="M5" s="308"/>
      <c r="N5" s="308"/>
      <c r="O5" s="308"/>
      <c r="P5" s="308"/>
      <c r="Q5" s="43"/>
      <c r="R5" s="410" t="s">
        <v>4</v>
      </c>
      <c r="S5" s="410"/>
      <c r="T5" s="410"/>
      <c r="U5" s="410"/>
      <c r="V5" s="410"/>
      <c r="W5" s="412">
        <f>'加入申込書・名簿  1頁'!U7</f>
        <v>0</v>
      </c>
      <c r="X5" s="412"/>
      <c r="Y5" s="412"/>
      <c r="Z5" s="412"/>
      <c r="AA5" s="412"/>
      <c r="AB5" s="412"/>
      <c r="AC5" s="412"/>
      <c r="AD5" s="412"/>
      <c r="AE5" s="412"/>
      <c r="AF5" s="412"/>
      <c r="AI5" s="83"/>
      <c r="AJ5" s="44"/>
      <c r="AK5" s="44"/>
      <c r="AL5" s="44"/>
      <c r="AM5" s="44"/>
      <c r="AN5" s="44"/>
      <c r="AO5" s="44"/>
      <c r="AP5" s="44"/>
      <c r="AQ5" s="44"/>
      <c r="AR5" s="44"/>
    </row>
    <row r="6" spans="2:44" ht="20.100000000000001" customHeight="1">
      <c r="B6" s="43"/>
      <c r="C6" s="43"/>
      <c r="D6" s="43"/>
      <c r="E6" s="43"/>
      <c r="J6" s="43"/>
      <c r="L6" s="43"/>
      <c r="M6" s="43"/>
      <c r="N6" s="43"/>
      <c r="O6" s="43"/>
      <c r="P6" s="43"/>
      <c r="Q6" s="43"/>
      <c r="R6" s="411" t="s">
        <v>43</v>
      </c>
      <c r="S6" s="411"/>
      <c r="T6" s="411"/>
      <c r="U6" s="411"/>
      <c r="V6" s="411"/>
      <c r="W6" s="413">
        <f>'加入申込書・名簿  1頁'!U8</f>
        <v>6206</v>
      </c>
      <c r="X6" s="413"/>
      <c r="Y6" s="413"/>
      <c r="Z6" s="413"/>
      <c r="AA6" s="414">
        <f>'加入申込書・名簿  1頁'!AA8</f>
        <v>0</v>
      </c>
      <c r="AB6" s="414"/>
      <c r="AC6" s="414"/>
      <c r="AD6" s="414"/>
      <c r="AE6" s="414"/>
      <c r="AF6" s="414"/>
      <c r="AI6" s="83"/>
      <c r="AJ6" s="44"/>
      <c r="AK6" s="44"/>
      <c r="AL6" s="44"/>
      <c r="AM6" s="44"/>
      <c r="AN6" s="44"/>
      <c r="AO6" s="44"/>
      <c r="AP6" s="44"/>
      <c r="AQ6" s="44"/>
      <c r="AR6" s="44"/>
    </row>
    <row r="7" spans="2:44" ht="20.100000000000001" customHeight="1">
      <c r="AB7" s="85">
        <v>2</v>
      </c>
      <c r="AC7" s="56" t="s">
        <v>52</v>
      </c>
      <c r="AD7" s="85">
        <f>'加入申込書・名簿  1頁'!AD24</f>
        <v>1</v>
      </c>
      <c r="AE7" s="305" t="s">
        <v>55</v>
      </c>
      <c r="AF7" s="305"/>
      <c r="AI7" s="82"/>
      <c r="AM7" s="75"/>
    </row>
    <row r="8" spans="2:44" s="45" customFormat="1" ht="18" customHeight="1">
      <c r="B8" s="319" t="s">
        <v>15</v>
      </c>
      <c r="C8" s="321" t="s">
        <v>74</v>
      </c>
      <c r="D8" s="322"/>
      <c r="E8" s="322"/>
      <c r="F8" s="322"/>
      <c r="G8" s="322"/>
      <c r="H8" s="323"/>
      <c r="I8" s="332" t="s">
        <v>16</v>
      </c>
      <c r="J8" s="333"/>
      <c r="K8" s="336" t="s">
        <v>25</v>
      </c>
      <c r="L8" s="238"/>
      <c r="M8" s="337"/>
      <c r="N8" s="327" t="s">
        <v>17</v>
      </c>
      <c r="O8" s="327" t="s">
        <v>18</v>
      </c>
      <c r="P8" s="348" t="s">
        <v>19</v>
      </c>
      <c r="Q8" s="351"/>
      <c r="R8" s="319" t="s">
        <v>15</v>
      </c>
      <c r="S8" s="321" t="s">
        <v>27</v>
      </c>
      <c r="T8" s="322"/>
      <c r="U8" s="322"/>
      <c r="V8" s="322"/>
      <c r="W8" s="322"/>
      <c r="X8" s="323"/>
      <c r="Y8" s="321" t="s">
        <v>20</v>
      </c>
      <c r="Z8" s="323"/>
      <c r="AA8" s="336" t="s">
        <v>25</v>
      </c>
      <c r="AB8" s="238"/>
      <c r="AC8" s="337"/>
      <c r="AD8" s="327" t="s">
        <v>17</v>
      </c>
      <c r="AE8" s="327" t="s">
        <v>18</v>
      </c>
      <c r="AF8" s="348" t="s">
        <v>19</v>
      </c>
      <c r="AI8" s="84"/>
    </row>
    <row r="9" spans="2:44" s="45" customFormat="1" ht="18" customHeight="1">
      <c r="B9" s="320"/>
      <c r="C9" s="324"/>
      <c r="D9" s="325"/>
      <c r="E9" s="325"/>
      <c r="F9" s="325"/>
      <c r="G9" s="325"/>
      <c r="H9" s="326"/>
      <c r="I9" s="334"/>
      <c r="J9" s="335"/>
      <c r="K9" s="338"/>
      <c r="L9" s="305"/>
      <c r="M9" s="339"/>
      <c r="N9" s="328"/>
      <c r="O9" s="328"/>
      <c r="P9" s="349"/>
      <c r="Q9" s="351"/>
      <c r="R9" s="320"/>
      <c r="S9" s="324"/>
      <c r="T9" s="325"/>
      <c r="U9" s="325"/>
      <c r="V9" s="325"/>
      <c r="W9" s="325"/>
      <c r="X9" s="326"/>
      <c r="Y9" s="324"/>
      <c r="Z9" s="326"/>
      <c r="AA9" s="338"/>
      <c r="AB9" s="305"/>
      <c r="AC9" s="339"/>
      <c r="AD9" s="328"/>
      <c r="AE9" s="328"/>
      <c r="AF9" s="349"/>
      <c r="AI9" s="84"/>
    </row>
    <row r="10" spans="2:44" ht="22.5" customHeight="1">
      <c r="B10" s="46">
        <v>31</v>
      </c>
      <c r="C10" s="387"/>
      <c r="D10" s="388"/>
      <c r="E10" s="388"/>
      <c r="F10" s="388"/>
      <c r="G10" s="388"/>
      <c r="H10" s="389"/>
      <c r="I10" s="361"/>
      <c r="J10" s="362"/>
      <c r="K10" s="401"/>
      <c r="L10" s="402"/>
      <c r="M10" s="403"/>
      <c r="N10" s="33" t="str">
        <f>IF(OR(K10="幼",K10="育",K10="指"),"－"," ")</f>
        <v xml:space="preserve"> </v>
      </c>
      <c r="O10" s="29"/>
      <c r="P10" s="30" t="str">
        <f>IF(K10="幼","","－")</f>
        <v>－</v>
      </c>
      <c r="R10" s="32">
        <v>56</v>
      </c>
      <c r="S10" s="387"/>
      <c r="T10" s="388"/>
      <c r="U10" s="388"/>
      <c r="V10" s="388"/>
      <c r="W10" s="388"/>
      <c r="X10" s="389"/>
      <c r="Y10" s="361"/>
      <c r="Z10" s="362"/>
      <c r="AA10" s="401"/>
      <c r="AB10" s="402"/>
      <c r="AC10" s="403"/>
      <c r="AD10" s="33" t="str">
        <f>IF(OR(AA10="幼",AA10="育",AA10="指"),"－"," ")</f>
        <v xml:space="preserve"> </v>
      </c>
      <c r="AE10" s="29"/>
      <c r="AF10" s="30" t="str">
        <f>IF(AA10="幼","","－")</f>
        <v>－</v>
      </c>
      <c r="AG10" s="47"/>
      <c r="AI10" s="82"/>
    </row>
    <row r="11" spans="2:44" ht="22.5" customHeight="1">
      <c r="B11" s="32">
        <v>32</v>
      </c>
      <c r="C11" s="393"/>
      <c r="D11" s="394"/>
      <c r="E11" s="394"/>
      <c r="F11" s="394"/>
      <c r="G11" s="394"/>
      <c r="H11" s="395"/>
      <c r="I11" s="353"/>
      <c r="J11" s="354"/>
      <c r="K11" s="355"/>
      <c r="L11" s="356"/>
      <c r="M11" s="357"/>
      <c r="N11" s="28" t="str">
        <f t="shared" ref="N11:N34" si="0">IF(OR(K11="幼",K11="育",K11="指"),"－"," ")</f>
        <v xml:space="preserve"> </v>
      </c>
      <c r="O11" s="28"/>
      <c r="P11" s="35" t="str">
        <f t="shared" ref="P11:P34" si="1">IF(K11="幼","","－")</f>
        <v>－</v>
      </c>
      <c r="R11" s="32">
        <v>57</v>
      </c>
      <c r="S11" s="393"/>
      <c r="T11" s="394"/>
      <c r="U11" s="394"/>
      <c r="V11" s="394"/>
      <c r="W11" s="394"/>
      <c r="X11" s="395"/>
      <c r="Y11" s="353"/>
      <c r="Z11" s="354"/>
      <c r="AA11" s="355"/>
      <c r="AB11" s="356"/>
      <c r="AC11" s="357"/>
      <c r="AD11" s="28" t="str">
        <f t="shared" ref="AD11:AD34" si="2">IF(OR(AA11="幼",AA11="育",AA11="指"),"－"," ")</f>
        <v xml:space="preserve"> </v>
      </c>
      <c r="AE11" s="28"/>
      <c r="AF11" s="35" t="str">
        <f t="shared" ref="AF11:AF34" si="3">IF(AA11="幼","","－")</f>
        <v>－</v>
      </c>
      <c r="AI11" s="82"/>
    </row>
    <row r="12" spans="2:44" ht="22.5" customHeight="1">
      <c r="B12" s="32">
        <v>33</v>
      </c>
      <c r="C12" s="393"/>
      <c r="D12" s="394"/>
      <c r="E12" s="394"/>
      <c r="F12" s="394"/>
      <c r="G12" s="394"/>
      <c r="H12" s="395"/>
      <c r="I12" s="353"/>
      <c r="J12" s="354"/>
      <c r="K12" s="355"/>
      <c r="L12" s="356"/>
      <c r="M12" s="357"/>
      <c r="N12" s="28" t="str">
        <f t="shared" si="0"/>
        <v xml:space="preserve"> </v>
      </c>
      <c r="O12" s="28"/>
      <c r="P12" s="35" t="str">
        <f t="shared" si="1"/>
        <v>－</v>
      </c>
      <c r="R12" s="32">
        <v>58</v>
      </c>
      <c r="S12" s="393"/>
      <c r="T12" s="394"/>
      <c r="U12" s="394"/>
      <c r="V12" s="394"/>
      <c r="W12" s="394"/>
      <c r="X12" s="395"/>
      <c r="Y12" s="353"/>
      <c r="Z12" s="354"/>
      <c r="AA12" s="355"/>
      <c r="AB12" s="356"/>
      <c r="AC12" s="357"/>
      <c r="AD12" s="28" t="str">
        <f t="shared" si="2"/>
        <v xml:space="preserve"> </v>
      </c>
      <c r="AE12" s="28"/>
      <c r="AF12" s="35" t="str">
        <f t="shared" si="3"/>
        <v>－</v>
      </c>
      <c r="AI12" s="82"/>
      <c r="AM12" s="72"/>
      <c r="AN12" s="72"/>
      <c r="AO12" s="72"/>
    </row>
    <row r="13" spans="2:44" ht="22.5" customHeight="1">
      <c r="B13" s="32">
        <v>34</v>
      </c>
      <c r="C13" s="393"/>
      <c r="D13" s="394"/>
      <c r="E13" s="394"/>
      <c r="F13" s="394"/>
      <c r="G13" s="394"/>
      <c r="H13" s="395"/>
      <c r="I13" s="353"/>
      <c r="J13" s="354"/>
      <c r="K13" s="355"/>
      <c r="L13" s="356"/>
      <c r="M13" s="357"/>
      <c r="N13" s="28" t="str">
        <f t="shared" si="0"/>
        <v xml:space="preserve"> </v>
      </c>
      <c r="O13" s="28"/>
      <c r="P13" s="35" t="str">
        <f t="shared" si="1"/>
        <v>－</v>
      </c>
      <c r="R13" s="32">
        <v>59</v>
      </c>
      <c r="S13" s="393"/>
      <c r="T13" s="394"/>
      <c r="U13" s="394"/>
      <c r="V13" s="394"/>
      <c r="W13" s="394"/>
      <c r="X13" s="395"/>
      <c r="Y13" s="353"/>
      <c r="Z13" s="354"/>
      <c r="AA13" s="355"/>
      <c r="AB13" s="356"/>
      <c r="AC13" s="357"/>
      <c r="AD13" s="28" t="str">
        <f t="shared" si="2"/>
        <v xml:space="preserve"> </v>
      </c>
      <c r="AE13" s="28"/>
      <c r="AF13" s="35" t="str">
        <f t="shared" si="3"/>
        <v>－</v>
      </c>
      <c r="AI13" s="82"/>
    </row>
    <row r="14" spans="2:44" ht="22.5" customHeight="1">
      <c r="B14" s="36">
        <v>35</v>
      </c>
      <c r="C14" s="393"/>
      <c r="D14" s="394"/>
      <c r="E14" s="394"/>
      <c r="F14" s="394"/>
      <c r="G14" s="394"/>
      <c r="H14" s="395"/>
      <c r="I14" s="370"/>
      <c r="J14" s="371"/>
      <c r="K14" s="372"/>
      <c r="L14" s="373"/>
      <c r="M14" s="374"/>
      <c r="N14" s="37" t="str">
        <f t="shared" si="0"/>
        <v xml:space="preserve"> </v>
      </c>
      <c r="O14" s="37"/>
      <c r="P14" s="38" t="str">
        <f t="shared" si="1"/>
        <v>－</v>
      </c>
      <c r="R14" s="36">
        <v>60</v>
      </c>
      <c r="S14" s="393"/>
      <c r="T14" s="394"/>
      <c r="U14" s="394"/>
      <c r="V14" s="394"/>
      <c r="W14" s="394"/>
      <c r="X14" s="395"/>
      <c r="Y14" s="370"/>
      <c r="Z14" s="371"/>
      <c r="AA14" s="372"/>
      <c r="AB14" s="373"/>
      <c r="AC14" s="374"/>
      <c r="AD14" s="37" t="str">
        <f t="shared" si="2"/>
        <v xml:space="preserve"> </v>
      </c>
      <c r="AE14" s="37"/>
      <c r="AF14" s="38" t="str">
        <f t="shared" si="3"/>
        <v>－</v>
      </c>
      <c r="AI14" s="82"/>
    </row>
    <row r="15" spans="2:44" ht="22.5" customHeight="1">
      <c r="B15" s="46">
        <v>36</v>
      </c>
      <c r="C15" s="387"/>
      <c r="D15" s="388"/>
      <c r="E15" s="388"/>
      <c r="F15" s="388"/>
      <c r="G15" s="388"/>
      <c r="H15" s="389"/>
      <c r="I15" s="366"/>
      <c r="J15" s="367"/>
      <c r="K15" s="390"/>
      <c r="L15" s="391"/>
      <c r="M15" s="392"/>
      <c r="N15" s="39" t="str">
        <f t="shared" si="0"/>
        <v xml:space="preserve"> </v>
      </c>
      <c r="O15" s="48"/>
      <c r="P15" s="40" t="str">
        <f t="shared" si="1"/>
        <v>－</v>
      </c>
      <c r="R15" s="32">
        <v>61</v>
      </c>
      <c r="S15" s="387"/>
      <c r="T15" s="388"/>
      <c r="U15" s="388"/>
      <c r="V15" s="388"/>
      <c r="W15" s="388"/>
      <c r="X15" s="389"/>
      <c r="Y15" s="366"/>
      <c r="Z15" s="367"/>
      <c r="AA15" s="390"/>
      <c r="AB15" s="391"/>
      <c r="AC15" s="392"/>
      <c r="AD15" s="39" t="str">
        <f t="shared" si="2"/>
        <v xml:space="preserve"> </v>
      </c>
      <c r="AE15" s="48"/>
      <c r="AF15" s="40" t="str">
        <f t="shared" si="3"/>
        <v>－</v>
      </c>
      <c r="AI15" s="82"/>
      <c r="AM15" s="74"/>
    </row>
    <row r="16" spans="2:44" ht="22.5" customHeight="1">
      <c r="B16" s="32">
        <v>37</v>
      </c>
      <c r="C16" s="393"/>
      <c r="D16" s="394"/>
      <c r="E16" s="394"/>
      <c r="F16" s="394"/>
      <c r="G16" s="394"/>
      <c r="H16" s="395"/>
      <c r="I16" s="353"/>
      <c r="J16" s="354"/>
      <c r="K16" s="355"/>
      <c r="L16" s="356"/>
      <c r="M16" s="357"/>
      <c r="N16" s="28" t="str">
        <f t="shared" si="0"/>
        <v xml:space="preserve"> </v>
      </c>
      <c r="O16" s="49"/>
      <c r="P16" s="35" t="str">
        <f t="shared" si="1"/>
        <v>－</v>
      </c>
      <c r="R16" s="32">
        <v>62</v>
      </c>
      <c r="S16" s="393"/>
      <c r="T16" s="394"/>
      <c r="U16" s="394"/>
      <c r="V16" s="394"/>
      <c r="W16" s="394"/>
      <c r="X16" s="395"/>
      <c r="Y16" s="353"/>
      <c r="Z16" s="354"/>
      <c r="AA16" s="355"/>
      <c r="AB16" s="356"/>
      <c r="AC16" s="357"/>
      <c r="AD16" s="28" t="str">
        <f t="shared" si="2"/>
        <v xml:space="preserve"> </v>
      </c>
      <c r="AE16" s="49"/>
      <c r="AF16" s="35" t="str">
        <f t="shared" si="3"/>
        <v>－</v>
      </c>
      <c r="AI16" s="82"/>
    </row>
    <row r="17" spans="2:35" ht="22.5" customHeight="1">
      <c r="B17" s="32">
        <v>38</v>
      </c>
      <c r="C17" s="393"/>
      <c r="D17" s="394"/>
      <c r="E17" s="394"/>
      <c r="F17" s="394"/>
      <c r="G17" s="394"/>
      <c r="H17" s="395"/>
      <c r="I17" s="353"/>
      <c r="J17" s="354"/>
      <c r="K17" s="355"/>
      <c r="L17" s="356"/>
      <c r="M17" s="357"/>
      <c r="N17" s="28" t="str">
        <f t="shared" si="0"/>
        <v xml:space="preserve"> </v>
      </c>
      <c r="O17" s="49"/>
      <c r="P17" s="35" t="str">
        <f t="shared" si="1"/>
        <v>－</v>
      </c>
      <c r="R17" s="32">
        <v>63</v>
      </c>
      <c r="S17" s="393"/>
      <c r="T17" s="394"/>
      <c r="U17" s="394"/>
      <c r="V17" s="394"/>
      <c r="W17" s="394"/>
      <c r="X17" s="395"/>
      <c r="Y17" s="353"/>
      <c r="Z17" s="354"/>
      <c r="AA17" s="355"/>
      <c r="AB17" s="356"/>
      <c r="AC17" s="357"/>
      <c r="AD17" s="28" t="str">
        <f t="shared" si="2"/>
        <v xml:space="preserve"> </v>
      </c>
      <c r="AE17" s="49"/>
      <c r="AF17" s="35" t="str">
        <f t="shared" si="3"/>
        <v>－</v>
      </c>
      <c r="AI17" s="82"/>
    </row>
    <row r="18" spans="2:35" ht="22.5" customHeight="1">
      <c r="B18" s="32">
        <v>39</v>
      </c>
      <c r="C18" s="393"/>
      <c r="D18" s="394"/>
      <c r="E18" s="394"/>
      <c r="F18" s="394"/>
      <c r="G18" s="394"/>
      <c r="H18" s="395"/>
      <c r="I18" s="353"/>
      <c r="J18" s="354"/>
      <c r="K18" s="355"/>
      <c r="L18" s="356"/>
      <c r="M18" s="357"/>
      <c r="N18" s="28" t="str">
        <f t="shared" si="0"/>
        <v xml:space="preserve"> </v>
      </c>
      <c r="O18" s="49"/>
      <c r="P18" s="35" t="str">
        <f t="shared" si="1"/>
        <v>－</v>
      </c>
      <c r="R18" s="32">
        <v>64</v>
      </c>
      <c r="S18" s="393"/>
      <c r="T18" s="394"/>
      <c r="U18" s="394"/>
      <c r="V18" s="394"/>
      <c r="W18" s="394"/>
      <c r="X18" s="395"/>
      <c r="Y18" s="353"/>
      <c r="Z18" s="354"/>
      <c r="AA18" s="355"/>
      <c r="AB18" s="356"/>
      <c r="AC18" s="357"/>
      <c r="AD18" s="28" t="str">
        <f t="shared" si="2"/>
        <v xml:space="preserve"> </v>
      </c>
      <c r="AE18" s="49"/>
      <c r="AF18" s="35" t="str">
        <f t="shared" si="3"/>
        <v>－</v>
      </c>
      <c r="AI18" s="82"/>
    </row>
    <row r="19" spans="2:35" ht="22.5" customHeight="1">
      <c r="B19" s="36">
        <v>40</v>
      </c>
      <c r="C19" s="393"/>
      <c r="D19" s="394"/>
      <c r="E19" s="394"/>
      <c r="F19" s="394"/>
      <c r="G19" s="394"/>
      <c r="H19" s="395"/>
      <c r="I19" s="370"/>
      <c r="J19" s="371"/>
      <c r="K19" s="372"/>
      <c r="L19" s="373"/>
      <c r="M19" s="374"/>
      <c r="N19" s="37" t="str">
        <f t="shared" si="0"/>
        <v xml:space="preserve"> </v>
      </c>
      <c r="O19" s="50"/>
      <c r="P19" s="38" t="str">
        <f t="shared" si="1"/>
        <v>－</v>
      </c>
      <c r="R19" s="36">
        <v>65</v>
      </c>
      <c r="S19" s="393"/>
      <c r="T19" s="394"/>
      <c r="U19" s="394"/>
      <c r="V19" s="394"/>
      <c r="W19" s="394"/>
      <c r="X19" s="395"/>
      <c r="Y19" s="370"/>
      <c r="Z19" s="371"/>
      <c r="AA19" s="372"/>
      <c r="AB19" s="373"/>
      <c r="AC19" s="374"/>
      <c r="AD19" s="37" t="str">
        <f t="shared" si="2"/>
        <v xml:space="preserve"> </v>
      </c>
      <c r="AE19" s="50"/>
      <c r="AF19" s="38" t="str">
        <f t="shared" si="3"/>
        <v>－</v>
      </c>
      <c r="AI19" s="82"/>
    </row>
    <row r="20" spans="2:35" ht="22.5" customHeight="1">
      <c r="B20" s="46">
        <v>41</v>
      </c>
      <c r="C20" s="387"/>
      <c r="D20" s="388"/>
      <c r="E20" s="388"/>
      <c r="F20" s="388"/>
      <c r="G20" s="388"/>
      <c r="H20" s="389"/>
      <c r="I20" s="366"/>
      <c r="J20" s="367"/>
      <c r="K20" s="390"/>
      <c r="L20" s="391"/>
      <c r="M20" s="392"/>
      <c r="N20" s="39" t="str">
        <f t="shared" si="0"/>
        <v xml:space="preserve"> </v>
      </c>
      <c r="O20" s="48"/>
      <c r="P20" s="40" t="str">
        <f t="shared" si="1"/>
        <v>－</v>
      </c>
      <c r="R20" s="32">
        <v>66</v>
      </c>
      <c r="S20" s="387"/>
      <c r="T20" s="388"/>
      <c r="U20" s="388"/>
      <c r="V20" s="388"/>
      <c r="W20" s="388"/>
      <c r="X20" s="389"/>
      <c r="Y20" s="366"/>
      <c r="Z20" s="367"/>
      <c r="AA20" s="390"/>
      <c r="AB20" s="391"/>
      <c r="AC20" s="392"/>
      <c r="AD20" s="39" t="str">
        <f t="shared" si="2"/>
        <v xml:space="preserve"> </v>
      </c>
      <c r="AE20" s="48"/>
      <c r="AF20" s="40" t="str">
        <f t="shared" si="3"/>
        <v>－</v>
      </c>
      <c r="AI20" s="82"/>
    </row>
    <row r="21" spans="2:35" ht="22.5" customHeight="1">
      <c r="B21" s="32">
        <v>42</v>
      </c>
      <c r="C21" s="393"/>
      <c r="D21" s="394"/>
      <c r="E21" s="394"/>
      <c r="F21" s="394"/>
      <c r="G21" s="394"/>
      <c r="H21" s="395"/>
      <c r="I21" s="353"/>
      <c r="J21" s="354"/>
      <c r="K21" s="355"/>
      <c r="L21" s="356"/>
      <c r="M21" s="357"/>
      <c r="N21" s="28" t="str">
        <f t="shared" si="0"/>
        <v xml:space="preserve"> </v>
      </c>
      <c r="O21" s="49"/>
      <c r="P21" s="35" t="str">
        <f t="shared" si="1"/>
        <v>－</v>
      </c>
      <c r="R21" s="32">
        <v>67</v>
      </c>
      <c r="S21" s="393"/>
      <c r="T21" s="394"/>
      <c r="U21" s="394"/>
      <c r="V21" s="394"/>
      <c r="W21" s="394"/>
      <c r="X21" s="395"/>
      <c r="Y21" s="353"/>
      <c r="Z21" s="354"/>
      <c r="AA21" s="355"/>
      <c r="AB21" s="356"/>
      <c r="AC21" s="357"/>
      <c r="AD21" s="28" t="str">
        <f t="shared" si="2"/>
        <v xml:space="preserve"> </v>
      </c>
      <c r="AE21" s="49"/>
      <c r="AF21" s="35" t="str">
        <f t="shared" si="3"/>
        <v>－</v>
      </c>
      <c r="AI21" s="82"/>
    </row>
    <row r="22" spans="2:35" ht="22.5" customHeight="1">
      <c r="B22" s="32">
        <v>43</v>
      </c>
      <c r="C22" s="393"/>
      <c r="D22" s="394"/>
      <c r="E22" s="394"/>
      <c r="F22" s="394"/>
      <c r="G22" s="394"/>
      <c r="H22" s="395"/>
      <c r="I22" s="353"/>
      <c r="J22" s="354"/>
      <c r="K22" s="355"/>
      <c r="L22" s="356"/>
      <c r="M22" s="357"/>
      <c r="N22" s="28" t="str">
        <f t="shared" si="0"/>
        <v xml:space="preserve"> </v>
      </c>
      <c r="O22" s="49"/>
      <c r="P22" s="35" t="str">
        <f t="shared" si="1"/>
        <v>－</v>
      </c>
      <c r="R22" s="32">
        <v>68</v>
      </c>
      <c r="S22" s="393"/>
      <c r="T22" s="394"/>
      <c r="U22" s="394"/>
      <c r="V22" s="394"/>
      <c r="W22" s="394"/>
      <c r="X22" s="395"/>
      <c r="Y22" s="353"/>
      <c r="Z22" s="354"/>
      <c r="AA22" s="355"/>
      <c r="AB22" s="356"/>
      <c r="AC22" s="357"/>
      <c r="AD22" s="28" t="str">
        <f t="shared" si="2"/>
        <v xml:space="preserve"> </v>
      </c>
      <c r="AE22" s="49"/>
      <c r="AF22" s="35" t="str">
        <f t="shared" si="3"/>
        <v>－</v>
      </c>
      <c r="AI22" s="82"/>
    </row>
    <row r="23" spans="2:35" ht="22.5" customHeight="1">
      <c r="B23" s="32">
        <v>44</v>
      </c>
      <c r="C23" s="393"/>
      <c r="D23" s="394"/>
      <c r="E23" s="394"/>
      <c r="F23" s="394"/>
      <c r="G23" s="394"/>
      <c r="H23" s="395"/>
      <c r="I23" s="353"/>
      <c r="J23" s="354"/>
      <c r="K23" s="355"/>
      <c r="L23" s="356"/>
      <c r="M23" s="357"/>
      <c r="N23" s="28" t="str">
        <f t="shared" si="0"/>
        <v xml:space="preserve"> </v>
      </c>
      <c r="O23" s="49"/>
      <c r="P23" s="35" t="str">
        <f t="shared" si="1"/>
        <v>－</v>
      </c>
      <c r="R23" s="32">
        <v>69</v>
      </c>
      <c r="S23" s="393"/>
      <c r="T23" s="394"/>
      <c r="U23" s="394"/>
      <c r="V23" s="394"/>
      <c r="W23" s="394"/>
      <c r="X23" s="395"/>
      <c r="Y23" s="353"/>
      <c r="Z23" s="354"/>
      <c r="AA23" s="355"/>
      <c r="AB23" s="356"/>
      <c r="AC23" s="357"/>
      <c r="AD23" s="28" t="str">
        <f t="shared" si="2"/>
        <v xml:space="preserve"> </v>
      </c>
      <c r="AE23" s="49"/>
      <c r="AF23" s="35" t="str">
        <f t="shared" si="3"/>
        <v>－</v>
      </c>
      <c r="AI23" s="82"/>
    </row>
    <row r="24" spans="2:35" ht="22.5" customHeight="1">
      <c r="B24" s="36">
        <v>45</v>
      </c>
      <c r="C24" s="393"/>
      <c r="D24" s="394"/>
      <c r="E24" s="394"/>
      <c r="F24" s="394"/>
      <c r="G24" s="394"/>
      <c r="H24" s="395"/>
      <c r="I24" s="370"/>
      <c r="J24" s="371"/>
      <c r="K24" s="372"/>
      <c r="L24" s="373"/>
      <c r="M24" s="374"/>
      <c r="N24" s="37" t="str">
        <f t="shared" si="0"/>
        <v xml:space="preserve"> </v>
      </c>
      <c r="O24" s="50"/>
      <c r="P24" s="38" t="str">
        <f t="shared" si="1"/>
        <v>－</v>
      </c>
      <c r="R24" s="36">
        <v>70</v>
      </c>
      <c r="S24" s="393"/>
      <c r="T24" s="394"/>
      <c r="U24" s="394"/>
      <c r="V24" s="394"/>
      <c r="W24" s="394"/>
      <c r="X24" s="395"/>
      <c r="Y24" s="370"/>
      <c r="Z24" s="371"/>
      <c r="AA24" s="372"/>
      <c r="AB24" s="373"/>
      <c r="AC24" s="374"/>
      <c r="AD24" s="37" t="str">
        <f t="shared" si="2"/>
        <v xml:space="preserve"> </v>
      </c>
      <c r="AE24" s="50"/>
      <c r="AF24" s="38" t="str">
        <f t="shared" si="3"/>
        <v>－</v>
      </c>
      <c r="AI24" s="82"/>
    </row>
    <row r="25" spans="2:35" ht="22.5" customHeight="1">
      <c r="B25" s="46">
        <v>46</v>
      </c>
      <c r="C25" s="387"/>
      <c r="D25" s="388"/>
      <c r="E25" s="388"/>
      <c r="F25" s="388"/>
      <c r="G25" s="388"/>
      <c r="H25" s="389"/>
      <c r="I25" s="366"/>
      <c r="J25" s="367"/>
      <c r="K25" s="390"/>
      <c r="L25" s="391"/>
      <c r="M25" s="392"/>
      <c r="N25" s="39" t="str">
        <f t="shared" si="0"/>
        <v xml:space="preserve"> </v>
      </c>
      <c r="O25" s="48"/>
      <c r="P25" s="40" t="str">
        <f t="shared" si="1"/>
        <v>－</v>
      </c>
      <c r="R25" s="32">
        <v>71</v>
      </c>
      <c r="S25" s="387"/>
      <c r="T25" s="388"/>
      <c r="U25" s="388"/>
      <c r="V25" s="388"/>
      <c r="W25" s="388"/>
      <c r="X25" s="389"/>
      <c r="Y25" s="366"/>
      <c r="Z25" s="367"/>
      <c r="AA25" s="390"/>
      <c r="AB25" s="391"/>
      <c r="AC25" s="392"/>
      <c r="AD25" s="39" t="str">
        <f t="shared" si="2"/>
        <v xml:space="preserve"> </v>
      </c>
      <c r="AE25" s="48"/>
      <c r="AF25" s="40" t="str">
        <f t="shared" si="3"/>
        <v>－</v>
      </c>
      <c r="AI25" s="82"/>
    </row>
    <row r="26" spans="2:35" ht="22.5" customHeight="1">
      <c r="B26" s="32">
        <v>47</v>
      </c>
      <c r="C26" s="393"/>
      <c r="D26" s="394"/>
      <c r="E26" s="394"/>
      <c r="F26" s="394"/>
      <c r="G26" s="394"/>
      <c r="H26" s="395"/>
      <c r="I26" s="353"/>
      <c r="J26" s="354"/>
      <c r="K26" s="355"/>
      <c r="L26" s="356"/>
      <c r="M26" s="357"/>
      <c r="N26" s="28" t="str">
        <f t="shared" si="0"/>
        <v xml:space="preserve"> </v>
      </c>
      <c r="O26" s="49"/>
      <c r="P26" s="35" t="str">
        <f t="shared" si="1"/>
        <v>－</v>
      </c>
      <c r="R26" s="32">
        <v>72</v>
      </c>
      <c r="S26" s="393"/>
      <c r="T26" s="394"/>
      <c r="U26" s="394"/>
      <c r="V26" s="394"/>
      <c r="W26" s="394"/>
      <c r="X26" s="395"/>
      <c r="Y26" s="353"/>
      <c r="Z26" s="354"/>
      <c r="AA26" s="355"/>
      <c r="AB26" s="356"/>
      <c r="AC26" s="357"/>
      <c r="AD26" s="28" t="str">
        <f t="shared" si="2"/>
        <v xml:space="preserve"> </v>
      </c>
      <c r="AE26" s="49"/>
      <c r="AF26" s="35" t="str">
        <f t="shared" si="3"/>
        <v>－</v>
      </c>
      <c r="AI26" s="82"/>
    </row>
    <row r="27" spans="2:35" ht="22.5" customHeight="1">
      <c r="B27" s="32">
        <v>48</v>
      </c>
      <c r="C27" s="393"/>
      <c r="D27" s="394"/>
      <c r="E27" s="394"/>
      <c r="F27" s="394"/>
      <c r="G27" s="394"/>
      <c r="H27" s="395"/>
      <c r="I27" s="353"/>
      <c r="J27" s="354"/>
      <c r="K27" s="355"/>
      <c r="L27" s="356"/>
      <c r="M27" s="357"/>
      <c r="N27" s="28" t="str">
        <f t="shared" si="0"/>
        <v xml:space="preserve"> </v>
      </c>
      <c r="O27" s="49"/>
      <c r="P27" s="35" t="str">
        <f t="shared" si="1"/>
        <v>－</v>
      </c>
      <c r="R27" s="32">
        <v>73</v>
      </c>
      <c r="S27" s="393"/>
      <c r="T27" s="394"/>
      <c r="U27" s="394"/>
      <c r="V27" s="394"/>
      <c r="W27" s="394"/>
      <c r="X27" s="395"/>
      <c r="Y27" s="353"/>
      <c r="Z27" s="354"/>
      <c r="AA27" s="355"/>
      <c r="AB27" s="356"/>
      <c r="AC27" s="357"/>
      <c r="AD27" s="28" t="str">
        <f t="shared" si="2"/>
        <v xml:space="preserve"> </v>
      </c>
      <c r="AE27" s="49"/>
      <c r="AF27" s="35" t="str">
        <f t="shared" si="3"/>
        <v>－</v>
      </c>
      <c r="AI27" s="82"/>
    </row>
    <row r="28" spans="2:35" ht="22.5" customHeight="1">
      <c r="B28" s="32">
        <v>49</v>
      </c>
      <c r="C28" s="393"/>
      <c r="D28" s="394"/>
      <c r="E28" s="394"/>
      <c r="F28" s="394"/>
      <c r="G28" s="394"/>
      <c r="H28" s="395"/>
      <c r="I28" s="353"/>
      <c r="J28" s="354"/>
      <c r="K28" s="355"/>
      <c r="L28" s="356"/>
      <c r="M28" s="357"/>
      <c r="N28" s="28" t="str">
        <f t="shared" si="0"/>
        <v xml:space="preserve"> </v>
      </c>
      <c r="O28" s="49"/>
      <c r="P28" s="35" t="str">
        <f t="shared" si="1"/>
        <v>－</v>
      </c>
      <c r="R28" s="32">
        <v>74</v>
      </c>
      <c r="S28" s="393"/>
      <c r="T28" s="394"/>
      <c r="U28" s="394"/>
      <c r="V28" s="394"/>
      <c r="W28" s="394"/>
      <c r="X28" s="395"/>
      <c r="Y28" s="353"/>
      <c r="Z28" s="354"/>
      <c r="AA28" s="355"/>
      <c r="AB28" s="356"/>
      <c r="AC28" s="357"/>
      <c r="AD28" s="28" t="str">
        <f t="shared" si="2"/>
        <v xml:space="preserve"> </v>
      </c>
      <c r="AE28" s="49"/>
      <c r="AF28" s="35" t="str">
        <f t="shared" si="3"/>
        <v>－</v>
      </c>
      <c r="AI28" s="82"/>
    </row>
    <row r="29" spans="2:35" ht="22.5" customHeight="1">
      <c r="B29" s="36">
        <v>50</v>
      </c>
      <c r="C29" s="393"/>
      <c r="D29" s="394"/>
      <c r="E29" s="394"/>
      <c r="F29" s="394"/>
      <c r="G29" s="394"/>
      <c r="H29" s="395"/>
      <c r="I29" s="370"/>
      <c r="J29" s="371"/>
      <c r="K29" s="372"/>
      <c r="L29" s="373"/>
      <c r="M29" s="374"/>
      <c r="N29" s="37" t="str">
        <f t="shared" si="0"/>
        <v xml:space="preserve"> </v>
      </c>
      <c r="O29" s="50"/>
      <c r="P29" s="38" t="str">
        <f t="shared" si="1"/>
        <v>－</v>
      </c>
      <c r="R29" s="36">
        <v>75</v>
      </c>
      <c r="S29" s="393"/>
      <c r="T29" s="394"/>
      <c r="U29" s="394"/>
      <c r="V29" s="394"/>
      <c r="W29" s="394"/>
      <c r="X29" s="395"/>
      <c r="Y29" s="370"/>
      <c r="Z29" s="371"/>
      <c r="AA29" s="372"/>
      <c r="AB29" s="373"/>
      <c r="AC29" s="374"/>
      <c r="AD29" s="37" t="str">
        <f t="shared" si="2"/>
        <v xml:space="preserve"> </v>
      </c>
      <c r="AE29" s="50"/>
      <c r="AF29" s="38" t="str">
        <f t="shared" si="3"/>
        <v>－</v>
      </c>
      <c r="AI29" s="82"/>
    </row>
    <row r="30" spans="2:35" ht="22.5" customHeight="1">
      <c r="B30" s="46">
        <v>51</v>
      </c>
      <c r="C30" s="387"/>
      <c r="D30" s="388"/>
      <c r="E30" s="388"/>
      <c r="F30" s="388"/>
      <c r="G30" s="388"/>
      <c r="H30" s="389"/>
      <c r="I30" s="366"/>
      <c r="J30" s="367"/>
      <c r="K30" s="390"/>
      <c r="L30" s="391"/>
      <c r="M30" s="392"/>
      <c r="N30" s="39" t="str">
        <f t="shared" si="0"/>
        <v xml:space="preserve"> </v>
      </c>
      <c r="O30" s="48"/>
      <c r="P30" s="40" t="str">
        <f t="shared" si="1"/>
        <v>－</v>
      </c>
      <c r="R30" s="32">
        <v>76</v>
      </c>
      <c r="S30" s="387"/>
      <c r="T30" s="388"/>
      <c r="U30" s="388"/>
      <c r="V30" s="388"/>
      <c r="W30" s="388"/>
      <c r="X30" s="389"/>
      <c r="Y30" s="366"/>
      <c r="Z30" s="367"/>
      <c r="AA30" s="390"/>
      <c r="AB30" s="391"/>
      <c r="AC30" s="392"/>
      <c r="AD30" s="39" t="str">
        <f t="shared" si="2"/>
        <v xml:space="preserve"> </v>
      </c>
      <c r="AE30" s="48"/>
      <c r="AF30" s="40" t="str">
        <f t="shared" si="3"/>
        <v>－</v>
      </c>
      <c r="AI30" s="82"/>
    </row>
    <row r="31" spans="2:35" ht="22.5" customHeight="1">
      <c r="B31" s="32">
        <v>52</v>
      </c>
      <c r="C31" s="393"/>
      <c r="D31" s="394"/>
      <c r="E31" s="394"/>
      <c r="F31" s="394"/>
      <c r="G31" s="394"/>
      <c r="H31" s="395"/>
      <c r="I31" s="353"/>
      <c r="J31" s="354"/>
      <c r="K31" s="355"/>
      <c r="L31" s="356"/>
      <c r="M31" s="357"/>
      <c r="N31" s="28" t="str">
        <f t="shared" si="0"/>
        <v xml:space="preserve"> </v>
      </c>
      <c r="O31" s="49"/>
      <c r="P31" s="35" t="str">
        <f t="shared" si="1"/>
        <v>－</v>
      </c>
      <c r="R31" s="32">
        <v>77</v>
      </c>
      <c r="S31" s="393"/>
      <c r="T31" s="394"/>
      <c r="U31" s="394"/>
      <c r="V31" s="394"/>
      <c r="W31" s="394"/>
      <c r="X31" s="395"/>
      <c r="Y31" s="353"/>
      <c r="Z31" s="354"/>
      <c r="AA31" s="355"/>
      <c r="AB31" s="356"/>
      <c r="AC31" s="357"/>
      <c r="AD31" s="28" t="str">
        <f t="shared" si="2"/>
        <v xml:space="preserve"> </v>
      </c>
      <c r="AE31" s="49"/>
      <c r="AF31" s="35" t="str">
        <f t="shared" si="3"/>
        <v>－</v>
      </c>
      <c r="AI31" s="82"/>
    </row>
    <row r="32" spans="2:35" ht="22.5" customHeight="1">
      <c r="B32" s="32">
        <v>53</v>
      </c>
      <c r="C32" s="393"/>
      <c r="D32" s="394"/>
      <c r="E32" s="394"/>
      <c r="F32" s="394"/>
      <c r="G32" s="394"/>
      <c r="H32" s="395"/>
      <c r="I32" s="353"/>
      <c r="J32" s="354"/>
      <c r="K32" s="355"/>
      <c r="L32" s="356"/>
      <c r="M32" s="357"/>
      <c r="N32" s="28" t="str">
        <f t="shared" si="0"/>
        <v xml:space="preserve"> </v>
      </c>
      <c r="O32" s="49"/>
      <c r="P32" s="35" t="str">
        <f t="shared" si="1"/>
        <v>－</v>
      </c>
      <c r="R32" s="32">
        <v>78</v>
      </c>
      <c r="S32" s="393"/>
      <c r="T32" s="394"/>
      <c r="U32" s="394"/>
      <c r="V32" s="394"/>
      <c r="W32" s="394"/>
      <c r="X32" s="395"/>
      <c r="Y32" s="353"/>
      <c r="Z32" s="354"/>
      <c r="AA32" s="355"/>
      <c r="AB32" s="356"/>
      <c r="AC32" s="357"/>
      <c r="AD32" s="28" t="str">
        <f t="shared" si="2"/>
        <v xml:space="preserve"> </v>
      </c>
      <c r="AE32" s="49"/>
      <c r="AF32" s="35" t="str">
        <f t="shared" si="3"/>
        <v>－</v>
      </c>
      <c r="AI32" s="82"/>
    </row>
    <row r="33" spans="1:35" ht="22.5" customHeight="1">
      <c r="B33" s="32">
        <v>54</v>
      </c>
      <c r="C33" s="393"/>
      <c r="D33" s="394"/>
      <c r="E33" s="394"/>
      <c r="F33" s="394"/>
      <c r="G33" s="394"/>
      <c r="H33" s="395"/>
      <c r="I33" s="353"/>
      <c r="J33" s="354"/>
      <c r="K33" s="355"/>
      <c r="L33" s="356"/>
      <c r="M33" s="357"/>
      <c r="N33" s="28" t="str">
        <f t="shared" si="0"/>
        <v xml:space="preserve"> </v>
      </c>
      <c r="O33" s="49"/>
      <c r="P33" s="35" t="str">
        <f t="shared" si="1"/>
        <v>－</v>
      </c>
      <c r="R33" s="32">
        <v>79</v>
      </c>
      <c r="S33" s="393"/>
      <c r="T33" s="394"/>
      <c r="U33" s="394"/>
      <c r="V33" s="394"/>
      <c r="W33" s="394"/>
      <c r="X33" s="395"/>
      <c r="Y33" s="353"/>
      <c r="Z33" s="354"/>
      <c r="AA33" s="355"/>
      <c r="AB33" s="356"/>
      <c r="AC33" s="357"/>
      <c r="AD33" s="28" t="str">
        <f t="shared" si="2"/>
        <v xml:space="preserve"> </v>
      </c>
      <c r="AE33" s="49"/>
      <c r="AF33" s="35" t="str">
        <f t="shared" si="3"/>
        <v>－</v>
      </c>
      <c r="AI33" s="82"/>
    </row>
    <row r="34" spans="1:35" ht="22.5" customHeight="1">
      <c r="B34" s="36">
        <v>55</v>
      </c>
      <c r="C34" s="398"/>
      <c r="D34" s="399"/>
      <c r="E34" s="399"/>
      <c r="F34" s="399"/>
      <c r="G34" s="399"/>
      <c r="H34" s="400"/>
      <c r="I34" s="370"/>
      <c r="J34" s="371"/>
      <c r="K34" s="372"/>
      <c r="L34" s="373"/>
      <c r="M34" s="374"/>
      <c r="N34" s="37" t="str">
        <f t="shared" si="0"/>
        <v xml:space="preserve"> </v>
      </c>
      <c r="O34" s="50"/>
      <c r="P34" s="38" t="str">
        <f t="shared" si="1"/>
        <v>－</v>
      </c>
      <c r="R34" s="36">
        <v>80</v>
      </c>
      <c r="S34" s="398"/>
      <c r="T34" s="399"/>
      <c r="U34" s="399"/>
      <c r="V34" s="399"/>
      <c r="W34" s="399"/>
      <c r="X34" s="400"/>
      <c r="Y34" s="370"/>
      <c r="Z34" s="371"/>
      <c r="AA34" s="372"/>
      <c r="AB34" s="373"/>
      <c r="AC34" s="374"/>
      <c r="AD34" s="37" t="str">
        <f t="shared" si="2"/>
        <v xml:space="preserve"> </v>
      </c>
      <c r="AE34" s="50"/>
      <c r="AF34" s="38" t="str">
        <f t="shared" si="3"/>
        <v>－</v>
      </c>
      <c r="AI34" s="82"/>
    </row>
    <row r="35" spans="1:35" ht="17.25">
      <c r="B35" s="51"/>
      <c r="C35" s="52"/>
      <c r="D35" s="52"/>
      <c r="E35" s="52"/>
      <c r="F35" s="52"/>
      <c r="G35" s="52"/>
      <c r="H35" s="52"/>
      <c r="I35" s="53"/>
      <c r="J35" s="51"/>
      <c r="K35" s="54"/>
      <c r="L35" s="54"/>
      <c r="M35" s="54"/>
      <c r="N35" s="54"/>
      <c r="O35" s="51"/>
      <c r="P35" s="51"/>
      <c r="R35" s="51"/>
      <c r="S35" s="52"/>
      <c r="T35" s="52"/>
      <c r="U35" s="52"/>
      <c r="V35" s="52"/>
      <c r="W35" s="52"/>
      <c r="X35" s="52"/>
      <c r="Y35" s="53"/>
      <c r="Z35" s="51"/>
      <c r="AA35" s="54"/>
      <c r="AB35" s="54"/>
      <c r="AC35" s="54"/>
      <c r="AD35" s="54"/>
      <c r="AE35" s="51"/>
      <c r="AF35" s="51"/>
      <c r="AI35" s="82"/>
    </row>
    <row r="36" spans="1:35">
      <c r="B36" s="396" t="s">
        <v>29</v>
      </c>
      <c r="C36" s="397"/>
      <c r="D36" s="397"/>
      <c r="E36" s="397"/>
      <c r="F36" s="397"/>
      <c r="G36" s="397"/>
      <c r="H36" s="397"/>
      <c r="I36" s="397"/>
      <c r="J36" s="397"/>
      <c r="K36" s="397"/>
      <c r="L36" s="397"/>
      <c r="M36" s="397"/>
      <c r="N36" s="397"/>
      <c r="O36" s="397"/>
      <c r="P36" s="397"/>
      <c r="Q36" s="397"/>
      <c r="R36" s="397"/>
      <c r="S36" s="397"/>
      <c r="T36" s="397"/>
      <c r="U36" s="397"/>
      <c r="V36" s="397"/>
      <c r="W36" s="397"/>
      <c r="X36" s="397"/>
      <c r="Y36" s="397"/>
      <c r="Z36" s="397"/>
      <c r="AA36" s="397"/>
      <c r="AB36" s="397"/>
      <c r="AC36" s="397"/>
      <c r="AD36" s="397"/>
      <c r="AE36" s="397"/>
      <c r="AF36" s="397"/>
      <c r="AI36" s="82"/>
    </row>
    <row r="37" spans="1:35">
      <c r="B37" s="397"/>
      <c r="C37" s="397"/>
      <c r="D37" s="397"/>
      <c r="E37" s="397"/>
      <c r="F37" s="397"/>
      <c r="G37" s="397"/>
      <c r="H37" s="397"/>
      <c r="I37" s="397"/>
      <c r="J37" s="397"/>
      <c r="K37" s="397"/>
      <c r="L37" s="397"/>
      <c r="M37" s="397"/>
      <c r="N37" s="397"/>
      <c r="O37" s="397"/>
      <c r="P37" s="397"/>
      <c r="Q37" s="397"/>
      <c r="R37" s="397"/>
      <c r="S37" s="397"/>
      <c r="T37" s="397"/>
      <c r="U37" s="397"/>
      <c r="V37" s="397"/>
      <c r="W37" s="397"/>
      <c r="X37" s="397"/>
      <c r="Y37" s="397"/>
      <c r="Z37" s="397"/>
      <c r="AA37" s="397"/>
      <c r="AB37" s="397"/>
      <c r="AC37" s="397"/>
      <c r="AD37" s="397"/>
      <c r="AE37" s="397"/>
      <c r="AF37" s="397"/>
      <c r="AI37" s="82"/>
    </row>
    <row r="38" spans="1:35">
      <c r="B38" s="397"/>
      <c r="C38" s="397"/>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7"/>
      <c r="AF38" s="397"/>
      <c r="AI38" s="82"/>
    </row>
    <row r="39" spans="1:35">
      <c r="B39" s="397"/>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I39" s="82"/>
    </row>
    <row r="40" spans="1:35">
      <c r="AI40" s="82"/>
    </row>
    <row r="41" spans="1:35">
      <c r="AI41" s="82"/>
    </row>
    <row r="42" spans="1:35">
      <c r="AI42" s="82"/>
    </row>
    <row r="43" spans="1:35">
      <c r="AI43" s="82"/>
    </row>
    <row r="44" spans="1:35" ht="5.0999999999999996" customHeight="1">
      <c r="AI44" s="82"/>
    </row>
    <row r="45" spans="1:35" ht="9.9499999999999993" customHeight="1">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row>
    <row r="47" spans="1:35" s="1" customFormat="1" ht="20.100000000000001" customHeight="1">
      <c r="C47" s="101"/>
      <c r="D47" s="98" t="s">
        <v>103</v>
      </c>
      <c r="E47" s="99"/>
      <c r="F47" s="100"/>
      <c r="G47" s="99"/>
      <c r="H47" s="99"/>
      <c r="I47" s="99"/>
      <c r="J47" s="99"/>
      <c r="K47" s="99"/>
      <c r="L47" s="99"/>
      <c r="M47" s="99"/>
      <c r="N47" s="99"/>
      <c r="O47" s="99"/>
      <c r="P47" s="99"/>
      <c r="Q47" s="99"/>
      <c r="R47" s="99"/>
      <c r="S47" s="99"/>
      <c r="T47" s="99"/>
      <c r="U47" s="99"/>
      <c r="V47" s="99"/>
      <c r="W47" s="99"/>
      <c r="X47" s="99"/>
      <c r="Y47" s="99"/>
      <c r="Z47" s="99"/>
      <c r="AA47" s="99"/>
      <c r="AB47" s="99"/>
      <c r="AC47" s="99"/>
      <c r="AD47" s="104"/>
      <c r="AE47" s="104"/>
      <c r="AF47" s="99"/>
      <c r="AG47" s="105"/>
      <c r="AH47" s="65"/>
    </row>
    <row r="48" spans="1:35" s="41" customFormat="1" ht="5.0999999999999996" customHeight="1">
      <c r="C48" s="106"/>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3"/>
      <c r="AD48" s="113"/>
      <c r="AE48" s="113"/>
      <c r="AF48" s="113"/>
      <c r="AG48" s="111"/>
      <c r="AH48" s="70"/>
    </row>
    <row r="49" spans="3:34" s="1" customFormat="1" ht="12" customHeight="1">
      <c r="C49" s="107"/>
      <c r="D49" s="114"/>
      <c r="E49" s="87" t="s">
        <v>33</v>
      </c>
      <c r="F49" s="88">
        <f>COUNTIF(K10:M34,"幼")+COUNTIF(AA10:AC34,"幼")</f>
        <v>0</v>
      </c>
      <c r="G49" s="89" t="s">
        <v>35</v>
      </c>
      <c r="H49" s="112"/>
      <c r="I49" s="87" t="s">
        <v>31</v>
      </c>
      <c r="J49" s="87">
        <f>COUNTIF(K10:M34,"小")+COUNTIF(AA10:AC34,"小")</f>
        <v>0</v>
      </c>
      <c r="K49" s="89" t="s">
        <v>35</v>
      </c>
      <c r="L49" s="112"/>
      <c r="M49" s="87" t="s">
        <v>34</v>
      </c>
      <c r="N49" s="87">
        <f>COUNTIF(K10:M34,"中")+COUNTIF(AA10:AC34,"中")</f>
        <v>0</v>
      </c>
      <c r="O49" s="89" t="s">
        <v>35</v>
      </c>
      <c r="P49" s="115"/>
      <c r="Q49" s="87" t="s">
        <v>36</v>
      </c>
      <c r="R49" s="87">
        <f>COUNTIF(K10:M34,"高")+COUNTIF(AA10:AC34,"高")</f>
        <v>0</v>
      </c>
      <c r="S49" s="89" t="s">
        <v>35</v>
      </c>
      <c r="T49" s="115"/>
      <c r="U49" s="87" t="s">
        <v>37</v>
      </c>
      <c r="V49" s="87">
        <f>COUNTIF(K10:M34,"育")+COUNTIF(AA10:AC34,"育")</f>
        <v>0</v>
      </c>
      <c r="W49" s="89" t="s">
        <v>35</v>
      </c>
      <c r="X49" s="115"/>
      <c r="Y49" s="87" t="s">
        <v>38</v>
      </c>
      <c r="Z49" s="87">
        <f>COUNTIF(K10:M34,"指")+COUNTIF(AA10:AC34,"指")</f>
        <v>0</v>
      </c>
      <c r="AA49" s="89" t="s">
        <v>35</v>
      </c>
      <c r="AB49" s="116"/>
      <c r="AC49" s="90"/>
      <c r="AD49" s="91" t="s">
        <v>76</v>
      </c>
      <c r="AE49" s="92">
        <f>F49+J49+N49+R49+V49+Z49</f>
        <v>0</v>
      </c>
      <c r="AF49" s="93" t="s">
        <v>35</v>
      </c>
      <c r="AG49" s="111"/>
      <c r="AH49" s="65"/>
    </row>
    <row r="50" spans="3:34" s="41" customFormat="1" ht="5.0999999999999996" customHeight="1">
      <c r="C50" s="108"/>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10"/>
      <c r="AH50" s="70"/>
    </row>
    <row r="51" spans="3:34" s="41" customFormat="1" ht="18" customHeight="1">
      <c r="C51" s="64"/>
      <c r="AH51" s="70"/>
    </row>
  </sheetData>
  <mergeCells count="182">
    <mergeCell ref="F5:P5"/>
    <mergeCell ref="Z1:AF1"/>
    <mergeCell ref="Z2:AF2"/>
    <mergeCell ref="B3:K3"/>
    <mergeCell ref="L3:T4"/>
    <mergeCell ref="V3:Y3"/>
    <mergeCell ref="Z3:AE3"/>
    <mergeCell ref="B8:B9"/>
    <mergeCell ref="C8:H9"/>
    <mergeCell ref="I8:J9"/>
    <mergeCell ref="K8:M9"/>
    <mergeCell ref="N8:N9"/>
    <mergeCell ref="O8:O9"/>
    <mergeCell ref="B5:E5"/>
    <mergeCell ref="B1:K2"/>
    <mergeCell ref="L1:L2"/>
    <mergeCell ref="R5:V5"/>
    <mergeCell ref="R6:V6"/>
    <mergeCell ref="W5:AF5"/>
    <mergeCell ref="W6:Z6"/>
    <mergeCell ref="AA6:AF6"/>
    <mergeCell ref="AE7:AF7"/>
    <mergeCell ref="AD8:AD9"/>
    <mergeCell ref="AE8:AE9"/>
    <mergeCell ref="AF8:AF9"/>
    <mergeCell ref="C10:H10"/>
    <mergeCell ref="I10:J10"/>
    <mergeCell ref="K10:M10"/>
    <mergeCell ref="S10:X10"/>
    <mergeCell ref="Y10:Z10"/>
    <mergeCell ref="AA10:AC10"/>
    <mergeCell ref="P8:P9"/>
    <mergeCell ref="Q8:Q9"/>
    <mergeCell ref="R8:R9"/>
    <mergeCell ref="S8:X9"/>
    <mergeCell ref="Y8:Z9"/>
    <mergeCell ref="AA8:AC9"/>
    <mergeCell ref="C12:H12"/>
    <mergeCell ref="I12:J12"/>
    <mergeCell ref="K12:M12"/>
    <mergeCell ref="S12:X12"/>
    <mergeCell ref="Y12:Z12"/>
    <mergeCell ref="AA12:AC12"/>
    <mergeCell ref="C11:H11"/>
    <mergeCell ref="I11:J11"/>
    <mergeCell ref="K11:M11"/>
    <mergeCell ref="S11:X11"/>
    <mergeCell ref="Y11:Z11"/>
    <mergeCell ref="AA11:AC11"/>
    <mergeCell ref="C14:H14"/>
    <mergeCell ref="I14:J14"/>
    <mergeCell ref="K14:M14"/>
    <mergeCell ref="S14:X14"/>
    <mergeCell ref="Y14:Z14"/>
    <mergeCell ref="AA14:AC14"/>
    <mergeCell ref="C13:H13"/>
    <mergeCell ref="I13:J13"/>
    <mergeCell ref="K13:M13"/>
    <mergeCell ref="S13:X13"/>
    <mergeCell ref="Y13:Z13"/>
    <mergeCell ref="AA13:AC13"/>
    <mergeCell ref="C16:H16"/>
    <mergeCell ref="I16:J16"/>
    <mergeCell ref="K16:M16"/>
    <mergeCell ref="S16:X16"/>
    <mergeCell ref="Y16:Z16"/>
    <mergeCell ref="AA16:AC16"/>
    <mergeCell ref="C15:H15"/>
    <mergeCell ref="I15:J15"/>
    <mergeCell ref="K15:M15"/>
    <mergeCell ref="S15:X15"/>
    <mergeCell ref="Y15:Z15"/>
    <mergeCell ref="AA15:AC15"/>
    <mergeCell ref="C18:H18"/>
    <mergeCell ref="I18:J18"/>
    <mergeCell ref="K18:M18"/>
    <mergeCell ref="S18:X18"/>
    <mergeCell ref="Y18:Z18"/>
    <mergeCell ref="AA18:AC18"/>
    <mergeCell ref="C17:H17"/>
    <mergeCell ref="I17:J17"/>
    <mergeCell ref="K17:M17"/>
    <mergeCell ref="S17:X17"/>
    <mergeCell ref="Y17:Z17"/>
    <mergeCell ref="AA17:AC17"/>
    <mergeCell ref="C20:H20"/>
    <mergeCell ref="I20:J20"/>
    <mergeCell ref="K20:M20"/>
    <mergeCell ref="S20:X20"/>
    <mergeCell ref="Y20:Z20"/>
    <mergeCell ref="AA20:AC20"/>
    <mergeCell ref="C19:H19"/>
    <mergeCell ref="I19:J19"/>
    <mergeCell ref="K19:M19"/>
    <mergeCell ref="S19:X19"/>
    <mergeCell ref="Y19:Z19"/>
    <mergeCell ref="AA19:AC19"/>
    <mergeCell ref="C22:H22"/>
    <mergeCell ref="I22:J22"/>
    <mergeCell ref="K22:M22"/>
    <mergeCell ref="S22:X22"/>
    <mergeCell ref="Y22:Z22"/>
    <mergeCell ref="AA22:AC22"/>
    <mergeCell ref="C21:H21"/>
    <mergeCell ref="I21:J21"/>
    <mergeCell ref="K21:M21"/>
    <mergeCell ref="S21:X21"/>
    <mergeCell ref="Y21:Z21"/>
    <mergeCell ref="AA21:AC21"/>
    <mergeCell ref="C24:H24"/>
    <mergeCell ref="I24:J24"/>
    <mergeCell ref="K24:M24"/>
    <mergeCell ref="S24:X24"/>
    <mergeCell ref="Y24:Z24"/>
    <mergeCell ref="AA24:AC24"/>
    <mergeCell ref="C23:H23"/>
    <mergeCell ref="I23:J23"/>
    <mergeCell ref="K23:M23"/>
    <mergeCell ref="S23:X23"/>
    <mergeCell ref="Y23:Z23"/>
    <mergeCell ref="AA23:AC23"/>
    <mergeCell ref="C26:H26"/>
    <mergeCell ref="I26:J26"/>
    <mergeCell ref="K26:M26"/>
    <mergeCell ref="S26:X26"/>
    <mergeCell ref="Y26:Z26"/>
    <mergeCell ref="AA26:AC26"/>
    <mergeCell ref="C25:H25"/>
    <mergeCell ref="I25:J25"/>
    <mergeCell ref="K25:M25"/>
    <mergeCell ref="S25:X25"/>
    <mergeCell ref="Y25:Z25"/>
    <mergeCell ref="AA25:AC25"/>
    <mergeCell ref="C28:H28"/>
    <mergeCell ref="I28:J28"/>
    <mergeCell ref="K28:M28"/>
    <mergeCell ref="S28:X28"/>
    <mergeCell ref="Y28:Z28"/>
    <mergeCell ref="AA28:AC28"/>
    <mergeCell ref="C27:H27"/>
    <mergeCell ref="I27:J27"/>
    <mergeCell ref="K27:M27"/>
    <mergeCell ref="S27:X27"/>
    <mergeCell ref="Y27:Z27"/>
    <mergeCell ref="AA27:AC27"/>
    <mergeCell ref="B36:AF39"/>
    <mergeCell ref="C34:H34"/>
    <mergeCell ref="I34:J34"/>
    <mergeCell ref="K34:M34"/>
    <mergeCell ref="S34:X34"/>
    <mergeCell ref="Y34:Z34"/>
    <mergeCell ref="AA34:AC34"/>
    <mergeCell ref="C33:H33"/>
    <mergeCell ref="I33:J33"/>
    <mergeCell ref="K33:M33"/>
    <mergeCell ref="S33:X33"/>
    <mergeCell ref="Y33:Z33"/>
    <mergeCell ref="AA33:AC33"/>
    <mergeCell ref="C32:H32"/>
    <mergeCell ref="I32:J32"/>
    <mergeCell ref="K32:M32"/>
    <mergeCell ref="S32:X32"/>
    <mergeCell ref="Y32:Z32"/>
    <mergeCell ref="AA32:AC32"/>
    <mergeCell ref="C31:H31"/>
    <mergeCell ref="I31:J31"/>
    <mergeCell ref="K31:M31"/>
    <mergeCell ref="S31:X31"/>
    <mergeCell ref="Y31:Z31"/>
    <mergeCell ref="AA31:AC31"/>
    <mergeCell ref="C30:H30"/>
    <mergeCell ref="I30:J30"/>
    <mergeCell ref="K30:M30"/>
    <mergeCell ref="S30:X30"/>
    <mergeCell ref="Y30:Z30"/>
    <mergeCell ref="AA30:AC30"/>
    <mergeCell ref="C29:H29"/>
    <mergeCell ref="I29:J29"/>
    <mergeCell ref="K29:M29"/>
    <mergeCell ref="S29:X29"/>
    <mergeCell ref="Y29:Z29"/>
    <mergeCell ref="AA29:AC29"/>
  </mergeCells>
  <phoneticPr fontId="1"/>
  <conditionalFormatting sqref="AA6">
    <cfRule type="expression" dxfId="11" priority="5">
      <formula>AA6=""</formula>
    </cfRule>
  </conditionalFormatting>
  <conditionalFormatting sqref="AA6">
    <cfRule type="expression" dxfId="10" priority="2">
      <formula>AND($U$7&lt;&gt;"",$AA$8="",$U$9="")</formula>
    </cfRule>
  </conditionalFormatting>
  <dataValidations count="2">
    <dataValidation type="list" allowBlank="1" showInputMessage="1" showErrorMessage="1" sqref="I10:J34 Y10:Z34">
      <formula1>"男,女"</formula1>
    </dataValidation>
    <dataValidation type="list" allowBlank="1" showInputMessage="1" showErrorMessage="1" sqref="K10:M34 AA10:AC34">
      <formula1>"幼,小,中,高,育,指"</formula1>
    </dataValidation>
  </dataValidations>
  <pageMargins left="0.59055118110236227" right="0.59055118110236227" top="0.59055118110236227" bottom="0.39370078740157483" header="0.31496062992125984" footer="0.31496062992125984"/>
  <pageSetup paperSize="9"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00CC"/>
  </sheetPr>
  <dimension ref="A1:AR51"/>
  <sheetViews>
    <sheetView showGridLines="0" workbookViewId="0">
      <selection activeCell="C10" sqref="C10:H10"/>
    </sheetView>
  </sheetViews>
  <sheetFormatPr defaultRowHeight="13.5"/>
  <cols>
    <col min="1" max="1" width="1.625" style="42" customWidth="1"/>
    <col min="2" max="32" width="2.875" style="42" customWidth="1"/>
    <col min="33" max="33" width="1.625" style="42" customWidth="1"/>
    <col min="34" max="34" width="0.875" style="42" customWidth="1"/>
    <col min="35" max="35" width="1.625" style="42" customWidth="1"/>
    <col min="36" max="37" width="2.875" style="42" customWidth="1"/>
    <col min="38" max="16384" width="9" style="42"/>
  </cols>
  <sheetData>
    <row r="1" spans="2:44" ht="15.75" customHeight="1">
      <c r="B1" s="407" t="s">
        <v>32</v>
      </c>
      <c r="C1" s="407"/>
      <c r="D1" s="407"/>
      <c r="E1" s="407"/>
      <c r="F1" s="407"/>
      <c r="G1" s="407"/>
      <c r="H1" s="407"/>
      <c r="I1" s="407"/>
      <c r="J1" s="407"/>
      <c r="K1" s="407"/>
      <c r="L1" s="273" t="s">
        <v>0</v>
      </c>
      <c r="M1" s="3"/>
      <c r="N1" s="2"/>
      <c r="O1" s="2"/>
      <c r="P1" s="2"/>
      <c r="Q1" s="2"/>
      <c r="R1" s="2"/>
      <c r="S1" s="2"/>
      <c r="T1" s="2"/>
      <c r="U1" s="2"/>
      <c r="V1" s="2"/>
      <c r="W1" s="2"/>
      <c r="X1" s="2"/>
      <c r="Y1" s="2"/>
      <c r="Z1" s="313" t="s">
        <v>51</v>
      </c>
      <c r="AA1" s="313"/>
      <c r="AB1" s="313"/>
      <c r="AC1" s="313"/>
      <c r="AD1" s="313"/>
      <c r="AE1" s="313"/>
      <c r="AF1" s="313"/>
      <c r="AI1" s="82"/>
    </row>
    <row r="2" spans="2:44" ht="15.75" customHeight="1">
      <c r="B2" s="408"/>
      <c r="C2" s="408"/>
      <c r="D2" s="408"/>
      <c r="E2" s="408"/>
      <c r="F2" s="408"/>
      <c r="G2" s="408"/>
      <c r="H2" s="408"/>
      <c r="I2" s="408"/>
      <c r="J2" s="408"/>
      <c r="K2" s="408"/>
      <c r="L2" s="409"/>
      <c r="M2" s="3"/>
      <c r="N2" s="2"/>
      <c r="O2" s="2"/>
      <c r="P2" s="2"/>
      <c r="Q2" s="2"/>
      <c r="R2" s="2"/>
      <c r="S2" s="2"/>
      <c r="T2" s="2"/>
      <c r="U2" s="2"/>
      <c r="V2" s="2"/>
      <c r="W2" s="2"/>
      <c r="X2" s="2"/>
      <c r="Y2" s="2"/>
      <c r="Z2" s="253" t="s">
        <v>26</v>
      </c>
      <c r="AA2" s="253"/>
      <c r="AB2" s="253"/>
      <c r="AC2" s="253"/>
      <c r="AD2" s="253"/>
      <c r="AE2" s="253"/>
      <c r="AF2" s="253"/>
      <c r="AI2" s="82"/>
    </row>
    <row r="3" spans="2:44" ht="21.95" customHeight="1">
      <c r="B3" s="404" t="s">
        <v>21</v>
      </c>
      <c r="C3" s="404"/>
      <c r="D3" s="404"/>
      <c r="E3" s="404"/>
      <c r="F3" s="404"/>
      <c r="G3" s="404"/>
      <c r="H3" s="404"/>
      <c r="I3" s="404"/>
      <c r="J3" s="404"/>
      <c r="K3" s="404"/>
      <c r="L3" s="252" t="s">
        <v>41</v>
      </c>
      <c r="M3" s="252"/>
      <c r="N3" s="252"/>
      <c r="O3" s="252"/>
      <c r="P3" s="252"/>
      <c r="Q3" s="252"/>
      <c r="R3" s="252"/>
      <c r="S3" s="252"/>
      <c r="T3" s="252"/>
      <c r="U3" s="2"/>
      <c r="V3" s="254" t="s">
        <v>2</v>
      </c>
      <c r="W3" s="254"/>
      <c r="X3" s="254"/>
      <c r="Y3" s="254"/>
      <c r="Z3" s="405">
        <f>'加入申込書・名簿  1頁'!Z3</f>
        <v>0</v>
      </c>
      <c r="AA3" s="405"/>
      <c r="AB3" s="405"/>
      <c r="AC3" s="405"/>
      <c r="AD3" s="405"/>
      <c r="AE3" s="405"/>
      <c r="AF3" s="3"/>
      <c r="AI3" s="82"/>
    </row>
    <row r="4" spans="2:44" ht="5.0999999999999996" customHeight="1">
      <c r="B4" s="2"/>
      <c r="C4" s="2"/>
      <c r="D4" s="2"/>
      <c r="E4" s="2"/>
      <c r="F4" s="2"/>
      <c r="G4" s="2"/>
      <c r="H4" s="2"/>
      <c r="I4" s="2"/>
      <c r="J4" s="2"/>
      <c r="K4" s="2"/>
      <c r="L4" s="252"/>
      <c r="M4" s="252"/>
      <c r="N4" s="252"/>
      <c r="O4" s="252"/>
      <c r="P4" s="252"/>
      <c r="Q4" s="252"/>
      <c r="R4" s="252"/>
      <c r="S4" s="252"/>
      <c r="T4" s="252"/>
      <c r="U4" s="2"/>
      <c r="V4" s="2"/>
      <c r="W4" s="2"/>
      <c r="X4" s="2"/>
      <c r="Y4" s="2"/>
      <c r="Z4" s="2"/>
      <c r="AA4" s="2"/>
      <c r="AB4" s="2"/>
      <c r="AC4" s="2"/>
      <c r="AD4" s="2"/>
      <c r="AE4" s="2"/>
      <c r="AF4" s="2"/>
      <c r="AI4" s="82"/>
    </row>
    <row r="5" spans="2:44" ht="20.100000000000001" customHeight="1">
      <c r="B5" s="406" t="s">
        <v>42</v>
      </c>
      <c r="C5" s="406"/>
      <c r="D5" s="406"/>
      <c r="E5" s="406"/>
      <c r="F5" s="308" t="str">
        <f>'加入申込書・名簿  1頁'!U5</f>
        <v>寒河江小学校区</v>
      </c>
      <c r="G5" s="308"/>
      <c r="H5" s="308"/>
      <c r="I5" s="308"/>
      <c r="J5" s="308"/>
      <c r="K5" s="308"/>
      <c r="L5" s="308"/>
      <c r="M5" s="308"/>
      <c r="N5" s="308"/>
      <c r="O5" s="308"/>
      <c r="P5" s="308"/>
      <c r="Q5" s="43"/>
      <c r="R5" s="410" t="s">
        <v>4</v>
      </c>
      <c r="S5" s="410"/>
      <c r="T5" s="410"/>
      <c r="U5" s="410"/>
      <c r="V5" s="410"/>
      <c r="W5" s="412">
        <f>'加入申込書・名簿  1頁'!U7</f>
        <v>0</v>
      </c>
      <c r="X5" s="412"/>
      <c r="Y5" s="412"/>
      <c r="Z5" s="412"/>
      <c r="AA5" s="412"/>
      <c r="AB5" s="412"/>
      <c r="AC5" s="412"/>
      <c r="AD5" s="412"/>
      <c r="AE5" s="412"/>
      <c r="AF5" s="412"/>
      <c r="AI5" s="83"/>
      <c r="AJ5" s="44"/>
      <c r="AK5" s="44"/>
      <c r="AL5" s="44"/>
      <c r="AM5" s="44"/>
      <c r="AN5" s="44"/>
      <c r="AO5" s="44"/>
      <c r="AP5" s="44"/>
      <c r="AQ5" s="44"/>
      <c r="AR5" s="44"/>
    </row>
    <row r="6" spans="2:44" ht="20.100000000000001" customHeight="1">
      <c r="B6" s="43"/>
      <c r="C6" s="43"/>
      <c r="D6" s="43"/>
      <c r="E6" s="43"/>
      <c r="J6" s="43"/>
      <c r="L6" s="43"/>
      <c r="M6" s="43"/>
      <c r="N6" s="43"/>
      <c r="O6" s="43"/>
      <c r="P6" s="43"/>
      <c r="Q6" s="43"/>
      <c r="R6" s="411" t="s">
        <v>43</v>
      </c>
      <c r="S6" s="411"/>
      <c r="T6" s="411"/>
      <c r="U6" s="411"/>
      <c r="V6" s="411"/>
      <c r="W6" s="413">
        <f>'加入申込書・名簿  1頁'!U8</f>
        <v>6206</v>
      </c>
      <c r="X6" s="413"/>
      <c r="Y6" s="413"/>
      <c r="Z6" s="413"/>
      <c r="AA6" s="414">
        <f>'加入申込書・名簿  1頁'!AA8</f>
        <v>0</v>
      </c>
      <c r="AB6" s="414"/>
      <c r="AC6" s="414"/>
      <c r="AD6" s="414"/>
      <c r="AE6" s="414"/>
      <c r="AF6" s="414"/>
      <c r="AI6" s="83"/>
      <c r="AJ6" s="44"/>
      <c r="AK6" s="44"/>
      <c r="AL6" s="44"/>
      <c r="AM6" s="44"/>
      <c r="AN6" s="44"/>
      <c r="AO6" s="44"/>
      <c r="AP6" s="44"/>
      <c r="AQ6" s="44"/>
      <c r="AR6" s="44"/>
    </row>
    <row r="7" spans="2:44" ht="20.100000000000001" customHeight="1">
      <c r="AB7" s="85">
        <v>3</v>
      </c>
      <c r="AC7" s="56" t="s">
        <v>52</v>
      </c>
      <c r="AD7" s="85">
        <f>'加入申込書・名簿  1頁'!AD24</f>
        <v>1</v>
      </c>
      <c r="AE7" s="305" t="s">
        <v>55</v>
      </c>
      <c r="AF7" s="305"/>
      <c r="AI7" s="82"/>
      <c r="AM7" s="75"/>
    </row>
    <row r="8" spans="2:44" s="45" customFormat="1" ht="18" customHeight="1">
      <c r="B8" s="319" t="s">
        <v>15</v>
      </c>
      <c r="C8" s="321" t="s">
        <v>74</v>
      </c>
      <c r="D8" s="322"/>
      <c r="E8" s="322"/>
      <c r="F8" s="322"/>
      <c r="G8" s="322"/>
      <c r="H8" s="323"/>
      <c r="I8" s="332" t="s">
        <v>16</v>
      </c>
      <c r="J8" s="333"/>
      <c r="K8" s="336" t="s">
        <v>25</v>
      </c>
      <c r="L8" s="238"/>
      <c r="M8" s="337"/>
      <c r="N8" s="327" t="s">
        <v>17</v>
      </c>
      <c r="O8" s="327" t="s">
        <v>18</v>
      </c>
      <c r="P8" s="348" t="s">
        <v>19</v>
      </c>
      <c r="Q8" s="351"/>
      <c r="R8" s="319" t="s">
        <v>15</v>
      </c>
      <c r="S8" s="321" t="s">
        <v>27</v>
      </c>
      <c r="T8" s="322"/>
      <c r="U8" s="322"/>
      <c r="V8" s="322"/>
      <c r="W8" s="322"/>
      <c r="X8" s="323"/>
      <c r="Y8" s="321" t="s">
        <v>20</v>
      </c>
      <c r="Z8" s="323"/>
      <c r="AA8" s="336" t="s">
        <v>25</v>
      </c>
      <c r="AB8" s="238"/>
      <c r="AC8" s="337"/>
      <c r="AD8" s="327" t="s">
        <v>17</v>
      </c>
      <c r="AE8" s="327" t="s">
        <v>18</v>
      </c>
      <c r="AF8" s="348" t="s">
        <v>19</v>
      </c>
      <c r="AI8" s="84"/>
    </row>
    <row r="9" spans="2:44" s="45" customFormat="1" ht="18" customHeight="1">
      <c r="B9" s="320"/>
      <c r="C9" s="324"/>
      <c r="D9" s="325"/>
      <c r="E9" s="325"/>
      <c r="F9" s="325"/>
      <c r="G9" s="325"/>
      <c r="H9" s="326"/>
      <c r="I9" s="334"/>
      <c r="J9" s="335"/>
      <c r="K9" s="338"/>
      <c r="L9" s="305"/>
      <c r="M9" s="339"/>
      <c r="N9" s="328"/>
      <c r="O9" s="328"/>
      <c r="P9" s="349"/>
      <c r="Q9" s="351"/>
      <c r="R9" s="320"/>
      <c r="S9" s="324"/>
      <c r="T9" s="325"/>
      <c r="U9" s="325"/>
      <c r="V9" s="325"/>
      <c r="W9" s="325"/>
      <c r="X9" s="326"/>
      <c r="Y9" s="324"/>
      <c r="Z9" s="326"/>
      <c r="AA9" s="338"/>
      <c r="AB9" s="305"/>
      <c r="AC9" s="339"/>
      <c r="AD9" s="328"/>
      <c r="AE9" s="328"/>
      <c r="AF9" s="349"/>
      <c r="AI9" s="84"/>
    </row>
    <row r="10" spans="2:44" ht="22.5" customHeight="1">
      <c r="B10" s="46">
        <v>81</v>
      </c>
      <c r="C10" s="387"/>
      <c r="D10" s="388"/>
      <c r="E10" s="388"/>
      <c r="F10" s="388"/>
      <c r="G10" s="388"/>
      <c r="H10" s="389"/>
      <c r="I10" s="361"/>
      <c r="J10" s="362"/>
      <c r="K10" s="401"/>
      <c r="L10" s="402"/>
      <c r="M10" s="403"/>
      <c r="N10" s="33" t="str">
        <f>IF(OR(K10="幼",K10="育",K10="指"),"－"," ")</f>
        <v xml:space="preserve"> </v>
      </c>
      <c r="O10" s="29"/>
      <c r="P10" s="30" t="str">
        <f>IF(K10="幼","","－")</f>
        <v>－</v>
      </c>
      <c r="R10" s="32">
        <v>106</v>
      </c>
      <c r="S10" s="387"/>
      <c r="T10" s="388"/>
      <c r="U10" s="388"/>
      <c r="V10" s="388"/>
      <c r="W10" s="388"/>
      <c r="X10" s="389"/>
      <c r="Y10" s="361"/>
      <c r="Z10" s="362"/>
      <c r="AA10" s="401"/>
      <c r="AB10" s="402"/>
      <c r="AC10" s="403"/>
      <c r="AD10" s="33" t="str">
        <f>IF(OR(AA10="幼",AA10="育",AA10="指"),"－"," ")</f>
        <v xml:space="preserve"> </v>
      </c>
      <c r="AE10" s="29"/>
      <c r="AF10" s="30" t="str">
        <f>IF(AA10="幼","","－")</f>
        <v>－</v>
      </c>
      <c r="AG10" s="47"/>
      <c r="AI10" s="82"/>
    </row>
    <row r="11" spans="2:44" ht="22.5" customHeight="1">
      <c r="B11" s="32">
        <v>82</v>
      </c>
      <c r="C11" s="393"/>
      <c r="D11" s="394"/>
      <c r="E11" s="394"/>
      <c r="F11" s="394"/>
      <c r="G11" s="394"/>
      <c r="H11" s="395"/>
      <c r="I11" s="353"/>
      <c r="J11" s="354"/>
      <c r="K11" s="355"/>
      <c r="L11" s="356"/>
      <c r="M11" s="357"/>
      <c r="N11" s="28" t="str">
        <f t="shared" ref="N11:N34" si="0">IF(OR(K11="幼",K11="育",K11="指"),"－"," ")</f>
        <v xml:space="preserve"> </v>
      </c>
      <c r="O11" s="28"/>
      <c r="P11" s="35" t="str">
        <f t="shared" ref="P11:P34" si="1">IF(K11="幼","","－")</f>
        <v>－</v>
      </c>
      <c r="R11" s="32">
        <v>107</v>
      </c>
      <c r="S11" s="393"/>
      <c r="T11" s="394"/>
      <c r="U11" s="394"/>
      <c r="V11" s="394"/>
      <c r="W11" s="394"/>
      <c r="X11" s="395"/>
      <c r="Y11" s="353"/>
      <c r="Z11" s="354"/>
      <c r="AA11" s="355"/>
      <c r="AB11" s="356"/>
      <c r="AC11" s="357"/>
      <c r="AD11" s="28" t="str">
        <f t="shared" ref="AD11:AD34" si="2">IF(OR(AA11="幼",AA11="育",AA11="指"),"－"," ")</f>
        <v xml:space="preserve"> </v>
      </c>
      <c r="AE11" s="28"/>
      <c r="AF11" s="35" t="str">
        <f t="shared" ref="AF11:AF34" si="3">IF(AA11="幼","","－")</f>
        <v>－</v>
      </c>
      <c r="AI11" s="82"/>
    </row>
    <row r="12" spans="2:44" ht="22.5" customHeight="1">
      <c r="B12" s="32">
        <v>83</v>
      </c>
      <c r="C12" s="393"/>
      <c r="D12" s="394"/>
      <c r="E12" s="394"/>
      <c r="F12" s="394"/>
      <c r="G12" s="394"/>
      <c r="H12" s="395"/>
      <c r="I12" s="353"/>
      <c r="J12" s="354"/>
      <c r="K12" s="355"/>
      <c r="L12" s="356"/>
      <c r="M12" s="357"/>
      <c r="N12" s="28" t="str">
        <f t="shared" si="0"/>
        <v xml:space="preserve"> </v>
      </c>
      <c r="O12" s="28"/>
      <c r="P12" s="35" t="str">
        <f t="shared" si="1"/>
        <v>－</v>
      </c>
      <c r="R12" s="32">
        <v>108</v>
      </c>
      <c r="S12" s="393"/>
      <c r="T12" s="394"/>
      <c r="U12" s="394"/>
      <c r="V12" s="394"/>
      <c r="W12" s="394"/>
      <c r="X12" s="395"/>
      <c r="Y12" s="353"/>
      <c r="Z12" s="354"/>
      <c r="AA12" s="355"/>
      <c r="AB12" s="356"/>
      <c r="AC12" s="357"/>
      <c r="AD12" s="28" t="str">
        <f t="shared" si="2"/>
        <v xml:space="preserve"> </v>
      </c>
      <c r="AE12" s="28"/>
      <c r="AF12" s="35" t="str">
        <f t="shared" si="3"/>
        <v>－</v>
      </c>
      <c r="AI12" s="82"/>
      <c r="AM12" s="72"/>
      <c r="AN12" s="72"/>
      <c r="AO12" s="72"/>
    </row>
    <row r="13" spans="2:44" ht="22.5" customHeight="1">
      <c r="B13" s="32">
        <v>84</v>
      </c>
      <c r="C13" s="393"/>
      <c r="D13" s="394"/>
      <c r="E13" s="394"/>
      <c r="F13" s="394"/>
      <c r="G13" s="394"/>
      <c r="H13" s="395"/>
      <c r="I13" s="353"/>
      <c r="J13" s="354"/>
      <c r="K13" s="355"/>
      <c r="L13" s="356"/>
      <c r="M13" s="357"/>
      <c r="N13" s="28" t="str">
        <f t="shared" si="0"/>
        <v xml:space="preserve"> </v>
      </c>
      <c r="O13" s="28"/>
      <c r="P13" s="35" t="str">
        <f t="shared" si="1"/>
        <v>－</v>
      </c>
      <c r="R13" s="32">
        <v>109</v>
      </c>
      <c r="S13" s="393"/>
      <c r="T13" s="394"/>
      <c r="U13" s="394"/>
      <c r="V13" s="394"/>
      <c r="W13" s="394"/>
      <c r="X13" s="395"/>
      <c r="Y13" s="353"/>
      <c r="Z13" s="354"/>
      <c r="AA13" s="355"/>
      <c r="AB13" s="356"/>
      <c r="AC13" s="357"/>
      <c r="AD13" s="28" t="str">
        <f t="shared" si="2"/>
        <v xml:space="preserve"> </v>
      </c>
      <c r="AE13" s="28"/>
      <c r="AF13" s="35" t="str">
        <f t="shared" si="3"/>
        <v>－</v>
      </c>
      <c r="AI13" s="82"/>
    </row>
    <row r="14" spans="2:44" ht="22.5" customHeight="1">
      <c r="B14" s="36">
        <v>85</v>
      </c>
      <c r="C14" s="393"/>
      <c r="D14" s="394"/>
      <c r="E14" s="394"/>
      <c r="F14" s="394"/>
      <c r="G14" s="394"/>
      <c r="H14" s="395"/>
      <c r="I14" s="370"/>
      <c r="J14" s="371"/>
      <c r="K14" s="372"/>
      <c r="L14" s="373"/>
      <c r="M14" s="374"/>
      <c r="N14" s="37" t="str">
        <f t="shared" si="0"/>
        <v xml:space="preserve"> </v>
      </c>
      <c r="O14" s="37"/>
      <c r="P14" s="38" t="str">
        <f t="shared" si="1"/>
        <v>－</v>
      </c>
      <c r="R14" s="36">
        <v>110</v>
      </c>
      <c r="S14" s="393"/>
      <c r="T14" s="394"/>
      <c r="U14" s="394"/>
      <c r="V14" s="394"/>
      <c r="W14" s="394"/>
      <c r="X14" s="395"/>
      <c r="Y14" s="370"/>
      <c r="Z14" s="371"/>
      <c r="AA14" s="372"/>
      <c r="AB14" s="373"/>
      <c r="AC14" s="374"/>
      <c r="AD14" s="37" t="str">
        <f t="shared" si="2"/>
        <v xml:space="preserve"> </v>
      </c>
      <c r="AE14" s="37"/>
      <c r="AF14" s="38" t="str">
        <f t="shared" si="3"/>
        <v>－</v>
      </c>
      <c r="AI14" s="82"/>
    </row>
    <row r="15" spans="2:44" ht="22.5" customHeight="1">
      <c r="B15" s="46">
        <v>86</v>
      </c>
      <c r="C15" s="387"/>
      <c r="D15" s="388"/>
      <c r="E15" s="388"/>
      <c r="F15" s="388"/>
      <c r="G15" s="388"/>
      <c r="H15" s="389"/>
      <c r="I15" s="366"/>
      <c r="J15" s="367"/>
      <c r="K15" s="401"/>
      <c r="L15" s="402"/>
      <c r="M15" s="403"/>
      <c r="N15" s="39" t="str">
        <f t="shared" si="0"/>
        <v xml:space="preserve"> </v>
      </c>
      <c r="O15" s="48"/>
      <c r="P15" s="40" t="str">
        <f t="shared" si="1"/>
        <v>－</v>
      </c>
      <c r="R15" s="32">
        <v>111</v>
      </c>
      <c r="S15" s="387"/>
      <c r="T15" s="388"/>
      <c r="U15" s="388"/>
      <c r="V15" s="388"/>
      <c r="W15" s="388"/>
      <c r="X15" s="389"/>
      <c r="Y15" s="366"/>
      <c r="Z15" s="367"/>
      <c r="AA15" s="401"/>
      <c r="AB15" s="402"/>
      <c r="AC15" s="403"/>
      <c r="AD15" s="39" t="str">
        <f t="shared" si="2"/>
        <v xml:space="preserve"> </v>
      </c>
      <c r="AE15" s="48"/>
      <c r="AF15" s="40" t="str">
        <f t="shared" si="3"/>
        <v>－</v>
      </c>
      <c r="AI15" s="82"/>
      <c r="AM15" s="74"/>
    </row>
    <row r="16" spans="2:44" ht="22.5" customHeight="1">
      <c r="B16" s="32">
        <v>87</v>
      </c>
      <c r="C16" s="393"/>
      <c r="D16" s="394"/>
      <c r="E16" s="394"/>
      <c r="F16" s="394"/>
      <c r="G16" s="394"/>
      <c r="H16" s="395"/>
      <c r="I16" s="353"/>
      <c r="J16" s="354"/>
      <c r="K16" s="355"/>
      <c r="L16" s="356"/>
      <c r="M16" s="357"/>
      <c r="N16" s="28" t="str">
        <f t="shared" si="0"/>
        <v xml:space="preserve"> </v>
      </c>
      <c r="O16" s="49"/>
      <c r="P16" s="35" t="str">
        <f t="shared" si="1"/>
        <v>－</v>
      </c>
      <c r="R16" s="32">
        <v>112</v>
      </c>
      <c r="S16" s="393"/>
      <c r="T16" s="394"/>
      <c r="U16" s="394"/>
      <c r="V16" s="394"/>
      <c r="W16" s="394"/>
      <c r="X16" s="395"/>
      <c r="Y16" s="353"/>
      <c r="Z16" s="354"/>
      <c r="AA16" s="355"/>
      <c r="AB16" s="356"/>
      <c r="AC16" s="357"/>
      <c r="AD16" s="28" t="str">
        <f t="shared" si="2"/>
        <v xml:space="preserve"> </v>
      </c>
      <c r="AE16" s="49"/>
      <c r="AF16" s="35" t="str">
        <f t="shared" si="3"/>
        <v>－</v>
      </c>
      <c r="AI16" s="82"/>
    </row>
    <row r="17" spans="2:35" ht="22.5" customHeight="1">
      <c r="B17" s="32">
        <v>88</v>
      </c>
      <c r="C17" s="393"/>
      <c r="D17" s="394"/>
      <c r="E17" s="394"/>
      <c r="F17" s="394"/>
      <c r="G17" s="394"/>
      <c r="H17" s="395"/>
      <c r="I17" s="353"/>
      <c r="J17" s="354"/>
      <c r="K17" s="355"/>
      <c r="L17" s="356"/>
      <c r="M17" s="357"/>
      <c r="N17" s="28" t="str">
        <f t="shared" si="0"/>
        <v xml:space="preserve"> </v>
      </c>
      <c r="O17" s="49"/>
      <c r="P17" s="35" t="str">
        <f t="shared" si="1"/>
        <v>－</v>
      </c>
      <c r="R17" s="32">
        <v>113</v>
      </c>
      <c r="S17" s="393"/>
      <c r="T17" s="394"/>
      <c r="U17" s="394"/>
      <c r="V17" s="394"/>
      <c r="W17" s="394"/>
      <c r="X17" s="395"/>
      <c r="Y17" s="353"/>
      <c r="Z17" s="354"/>
      <c r="AA17" s="355"/>
      <c r="AB17" s="356"/>
      <c r="AC17" s="357"/>
      <c r="AD17" s="28" t="str">
        <f t="shared" si="2"/>
        <v xml:space="preserve"> </v>
      </c>
      <c r="AE17" s="49"/>
      <c r="AF17" s="35" t="str">
        <f t="shared" si="3"/>
        <v>－</v>
      </c>
      <c r="AI17" s="82"/>
    </row>
    <row r="18" spans="2:35" ht="22.5" customHeight="1">
      <c r="B18" s="32">
        <v>89</v>
      </c>
      <c r="C18" s="393"/>
      <c r="D18" s="394"/>
      <c r="E18" s="394"/>
      <c r="F18" s="394"/>
      <c r="G18" s="394"/>
      <c r="H18" s="395"/>
      <c r="I18" s="353"/>
      <c r="J18" s="354"/>
      <c r="K18" s="355"/>
      <c r="L18" s="356"/>
      <c r="M18" s="357"/>
      <c r="N18" s="28" t="str">
        <f t="shared" si="0"/>
        <v xml:space="preserve"> </v>
      </c>
      <c r="O18" s="49"/>
      <c r="P18" s="35" t="str">
        <f t="shared" si="1"/>
        <v>－</v>
      </c>
      <c r="R18" s="32">
        <v>114</v>
      </c>
      <c r="S18" s="393"/>
      <c r="T18" s="394"/>
      <c r="U18" s="394"/>
      <c r="V18" s="394"/>
      <c r="W18" s="394"/>
      <c r="X18" s="395"/>
      <c r="Y18" s="353"/>
      <c r="Z18" s="354"/>
      <c r="AA18" s="355"/>
      <c r="AB18" s="356"/>
      <c r="AC18" s="357"/>
      <c r="AD18" s="28" t="str">
        <f t="shared" si="2"/>
        <v xml:space="preserve"> </v>
      </c>
      <c r="AE18" s="49"/>
      <c r="AF18" s="35" t="str">
        <f t="shared" si="3"/>
        <v>－</v>
      </c>
      <c r="AI18" s="82"/>
    </row>
    <row r="19" spans="2:35" ht="22.5" customHeight="1">
      <c r="B19" s="36">
        <v>90</v>
      </c>
      <c r="C19" s="393"/>
      <c r="D19" s="394"/>
      <c r="E19" s="394"/>
      <c r="F19" s="394"/>
      <c r="G19" s="394"/>
      <c r="H19" s="395"/>
      <c r="I19" s="370"/>
      <c r="J19" s="371"/>
      <c r="K19" s="372"/>
      <c r="L19" s="373"/>
      <c r="M19" s="374"/>
      <c r="N19" s="37" t="str">
        <f t="shared" si="0"/>
        <v xml:space="preserve"> </v>
      </c>
      <c r="O19" s="50"/>
      <c r="P19" s="38" t="str">
        <f t="shared" si="1"/>
        <v>－</v>
      </c>
      <c r="R19" s="36">
        <v>115</v>
      </c>
      <c r="S19" s="393"/>
      <c r="T19" s="394"/>
      <c r="U19" s="394"/>
      <c r="V19" s="394"/>
      <c r="W19" s="394"/>
      <c r="X19" s="395"/>
      <c r="Y19" s="370"/>
      <c r="Z19" s="371"/>
      <c r="AA19" s="372"/>
      <c r="AB19" s="373"/>
      <c r="AC19" s="374"/>
      <c r="AD19" s="37" t="str">
        <f t="shared" si="2"/>
        <v xml:space="preserve"> </v>
      </c>
      <c r="AE19" s="50"/>
      <c r="AF19" s="38" t="str">
        <f t="shared" si="3"/>
        <v>－</v>
      </c>
      <c r="AI19" s="82"/>
    </row>
    <row r="20" spans="2:35" ht="22.5" customHeight="1">
      <c r="B20" s="46">
        <v>91</v>
      </c>
      <c r="C20" s="387"/>
      <c r="D20" s="388"/>
      <c r="E20" s="388"/>
      <c r="F20" s="388"/>
      <c r="G20" s="388"/>
      <c r="H20" s="389"/>
      <c r="I20" s="366"/>
      <c r="J20" s="367"/>
      <c r="K20" s="401"/>
      <c r="L20" s="402"/>
      <c r="M20" s="403"/>
      <c r="N20" s="39" t="str">
        <f t="shared" si="0"/>
        <v xml:space="preserve"> </v>
      </c>
      <c r="O20" s="48"/>
      <c r="P20" s="40" t="str">
        <f t="shared" si="1"/>
        <v>－</v>
      </c>
      <c r="R20" s="32">
        <v>116</v>
      </c>
      <c r="S20" s="387"/>
      <c r="T20" s="388"/>
      <c r="U20" s="388"/>
      <c r="V20" s="388"/>
      <c r="W20" s="388"/>
      <c r="X20" s="389"/>
      <c r="Y20" s="366"/>
      <c r="Z20" s="367"/>
      <c r="AA20" s="401"/>
      <c r="AB20" s="402"/>
      <c r="AC20" s="403"/>
      <c r="AD20" s="39" t="str">
        <f t="shared" si="2"/>
        <v xml:space="preserve"> </v>
      </c>
      <c r="AE20" s="48"/>
      <c r="AF20" s="40" t="str">
        <f t="shared" si="3"/>
        <v>－</v>
      </c>
      <c r="AI20" s="82"/>
    </row>
    <row r="21" spans="2:35" ht="22.5" customHeight="1">
      <c r="B21" s="32">
        <v>92</v>
      </c>
      <c r="C21" s="393"/>
      <c r="D21" s="394"/>
      <c r="E21" s="394"/>
      <c r="F21" s="394"/>
      <c r="G21" s="394"/>
      <c r="H21" s="395"/>
      <c r="I21" s="353"/>
      <c r="J21" s="354"/>
      <c r="K21" s="355"/>
      <c r="L21" s="356"/>
      <c r="M21" s="357"/>
      <c r="N21" s="28" t="str">
        <f t="shared" si="0"/>
        <v xml:space="preserve"> </v>
      </c>
      <c r="O21" s="49"/>
      <c r="P21" s="35" t="str">
        <f t="shared" si="1"/>
        <v>－</v>
      </c>
      <c r="R21" s="32">
        <v>117</v>
      </c>
      <c r="S21" s="393"/>
      <c r="T21" s="394"/>
      <c r="U21" s="394"/>
      <c r="V21" s="394"/>
      <c r="W21" s="394"/>
      <c r="X21" s="395"/>
      <c r="Y21" s="353"/>
      <c r="Z21" s="354"/>
      <c r="AA21" s="355"/>
      <c r="AB21" s="356"/>
      <c r="AC21" s="357"/>
      <c r="AD21" s="28" t="str">
        <f t="shared" si="2"/>
        <v xml:space="preserve"> </v>
      </c>
      <c r="AE21" s="49"/>
      <c r="AF21" s="35" t="str">
        <f t="shared" si="3"/>
        <v>－</v>
      </c>
      <c r="AI21" s="82"/>
    </row>
    <row r="22" spans="2:35" ht="22.5" customHeight="1">
      <c r="B22" s="32">
        <v>93</v>
      </c>
      <c r="C22" s="393"/>
      <c r="D22" s="394"/>
      <c r="E22" s="394"/>
      <c r="F22" s="394"/>
      <c r="G22" s="394"/>
      <c r="H22" s="395"/>
      <c r="I22" s="353"/>
      <c r="J22" s="354"/>
      <c r="K22" s="355"/>
      <c r="L22" s="356"/>
      <c r="M22" s="357"/>
      <c r="N22" s="28" t="str">
        <f t="shared" si="0"/>
        <v xml:space="preserve"> </v>
      </c>
      <c r="O22" s="49"/>
      <c r="P22" s="35" t="str">
        <f t="shared" si="1"/>
        <v>－</v>
      </c>
      <c r="R22" s="32">
        <v>118</v>
      </c>
      <c r="S22" s="393"/>
      <c r="T22" s="394"/>
      <c r="U22" s="394"/>
      <c r="V22" s="394"/>
      <c r="W22" s="394"/>
      <c r="X22" s="395"/>
      <c r="Y22" s="353"/>
      <c r="Z22" s="354"/>
      <c r="AA22" s="355"/>
      <c r="AB22" s="356"/>
      <c r="AC22" s="357"/>
      <c r="AD22" s="28" t="str">
        <f t="shared" si="2"/>
        <v xml:space="preserve"> </v>
      </c>
      <c r="AE22" s="49"/>
      <c r="AF22" s="35" t="str">
        <f t="shared" si="3"/>
        <v>－</v>
      </c>
      <c r="AI22" s="82"/>
    </row>
    <row r="23" spans="2:35" ht="22.5" customHeight="1">
      <c r="B23" s="32">
        <v>94</v>
      </c>
      <c r="C23" s="393"/>
      <c r="D23" s="394"/>
      <c r="E23" s="394"/>
      <c r="F23" s="394"/>
      <c r="G23" s="394"/>
      <c r="H23" s="395"/>
      <c r="I23" s="353"/>
      <c r="J23" s="354"/>
      <c r="K23" s="355"/>
      <c r="L23" s="356"/>
      <c r="M23" s="357"/>
      <c r="N23" s="28" t="str">
        <f t="shared" si="0"/>
        <v xml:space="preserve"> </v>
      </c>
      <c r="O23" s="49"/>
      <c r="P23" s="35" t="str">
        <f t="shared" si="1"/>
        <v>－</v>
      </c>
      <c r="R23" s="32">
        <v>119</v>
      </c>
      <c r="S23" s="393"/>
      <c r="T23" s="394"/>
      <c r="U23" s="394"/>
      <c r="V23" s="394"/>
      <c r="W23" s="394"/>
      <c r="X23" s="395"/>
      <c r="Y23" s="353"/>
      <c r="Z23" s="354"/>
      <c r="AA23" s="355"/>
      <c r="AB23" s="356"/>
      <c r="AC23" s="357"/>
      <c r="AD23" s="28" t="str">
        <f t="shared" si="2"/>
        <v xml:space="preserve"> </v>
      </c>
      <c r="AE23" s="49"/>
      <c r="AF23" s="35" t="str">
        <f t="shared" si="3"/>
        <v>－</v>
      </c>
      <c r="AI23" s="82"/>
    </row>
    <row r="24" spans="2:35" ht="22.5" customHeight="1">
      <c r="B24" s="36">
        <v>95</v>
      </c>
      <c r="C24" s="393"/>
      <c r="D24" s="394"/>
      <c r="E24" s="394"/>
      <c r="F24" s="394"/>
      <c r="G24" s="394"/>
      <c r="H24" s="395"/>
      <c r="I24" s="370"/>
      <c r="J24" s="371"/>
      <c r="K24" s="372"/>
      <c r="L24" s="373"/>
      <c r="M24" s="374"/>
      <c r="N24" s="37" t="str">
        <f t="shared" si="0"/>
        <v xml:space="preserve"> </v>
      </c>
      <c r="O24" s="50"/>
      <c r="P24" s="38" t="str">
        <f t="shared" si="1"/>
        <v>－</v>
      </c>
      <c r="R24" s="36">
        <v>120</v>
      </c>
      <c r="S24" s="393"/>
      <c r="T24" s="394"/>
      <c r="U24" s="394"/>
      <c r="V24" s="394"/>
      <c r="W24" s="394"/>
      <c r="X24" s="395"/>
      <c r="Y24" s="370"/>
      <c r="Z24" s="371"/>
      <c r="AA24" s="372"/>
      <c r="AB24" s="373"/>
      <c r="AC24" s="374"/>
      <c r="AD24" s="37" t="str">
        <f t="shared" si="2"/>
        <v xml:space="preserve"> </v>
      </c>
      <c r="AE24" s="50"/>
      <c r="AF24" s="38" t="str">
        <f t="shared" si="3"/>
        <v>－</v>
      </c>
      <c r="AI24" s="82"/>
    </row>
    <row r="25" spans="2:35" ht="22.5" customHeight="1">
      <c r="B25" s="46">
        <v>96</v>
      </c>
      <c r="C25" s="387"/>
      <c r="D25" s="388"/>
      <c r="E25" s="388"/>
      <c r="F25" s="388"/>
      <c r="G25" s="388"/>
      <c r="H25" s="389"/>
      <c r="I25" s="366"/>
      <c r="J25" s="367"/>
      <c r="K25" s="401"/>
      <c r="L25" s="402"/>
      <c r="M25" s="403"/>
      <c r="N25" s="39" t="str">
        <f t="shared" si="0"/>
        <v xml:space="preserve"> </v>
      </c>
      <c r="O25" s="48"/>
      <c r="P25" s="40" t="str">
        <f t="shared" si="1"/>
        <v>－</v>
      </c>
      <c r="R25" s="32">
        <v>121</v>
      </c>
      <c r="S25" s="387"/>
      <c r="T25" s="388"/>
      <c r="U25" s="388"/>
      <c r="V25" s="388"/>
      <c r="W25" s="388"/>
      <c r="X25" s="389"/>
      <c r="Y25" s="366"/>
      <c r="Z25" s="367"/>
      <c r="AA25" s="401"/>
      <c r="AB25" s="402"/>
      <c r="AC25" s="403"/>
      <c r="AD25" s="39" t="str">
        <f t="shared" si="2"/>
        <v xml:space="preserve"> </v>
      </c>
      <c r="AE25" s="48"/>
      <c r="AF25" s="40" t="str">
        <f t="shared" si="3"/>
        <v>－</v>
      </c>
      <c r="AI25" s="82"/>
    </row>
    <row r="26" spans="2:35" ht="22.5" customHeight="1">
      <c r="B26" s="32">
        <v>97</v>
      </c>
      <c r="C26" s="393"/>
      <c r="D26" s="394"/>
      <c r="E26" s="394"/>
      <c r="F26" s="394"/>
      <c r="G26" s="394"/>
      <c r="H26" s="395"/>
      <c r="I26" s="353"/>
      <c r="J26" s="354"/>
      <c r="K26" s="355"/>
      <c r="L26" s="356"/>
      <c r="M26" s="357"/>
      <c r="N26" s="28" t="str">
        <f t="shared" si="0"/>
        <v xml:space="preserve"> </v>
      </c>
      <c r="O26" s="49"/>
      <c r="P26" s="35" t="str">
        <f t="shared" si="1"/>
        <v>－</v>
      </c>
      <c r="R26" s="32">
        <v>122</v>
      </c>
      <c r="S26" s="393"/>
      <c r="T26" s="394"/>
      <c r="U26" s="394"/>
      <c r="V26" s="394"/>
      <c r="W26" s="394"/>
      <c r="X26" s="395"/>
      <c r="Y26" s="353"/>
      <c r="Z26" s="354"/>
      <c r="AA26" s="355"/>
      <c r="AB26" s="356"/>
      <c r="AC26" s="357"/>
      <c r="AD26" s="28" t="str">
        <f t="shared" si="2"/>
        <v xml:space="preserve"> </v>
      </c>
      <c r="AE26" s="49"/>
      <c r="AF26" s="35" t="str">
        <f t="shared" si="3"/>
        <v>－</v>
      </c>
      <c r="AI26" s="82"/>
    </row>
    <row r="27" spans="2:35" ht="22.5" customHeight="1">
      <c r="B27" s="32">
        <v>98</v>
      </c>
      <c r="C27" s="393"/>
      <c r="D27" s="394"/>
      <c r="E27" s="394"/>
      <c r="F27" s="394"/>
      <c r="G27" s="394"/>
      <c r="H27" s="395"/>
      <c r="I27" s="353"/>
      <c r="J27" s="354"/>
      <c r="K27" s="355"/>
      <c r="L27" s="356"/>
      <c r="M27" s="357"/>
      <c r="N27" s="28" t="str">
        <f t="shared" si="0"/>
        <v xml:space="preserve"> </v>
      </c>
      <c r="O27" s="49"/>
      <c r="P27" s="35" t="str">
        <f t="shared" si="1"/>
        <v>－</v>
      </c>
      <c r="R27" s="32">
        <v>123</v>
      </c>
      <c r="S27" s="393"/>
      <c r="T27" s="394"/>
      <c r="U27" s="394"/>
      <c r="V27" s="394"/>
      <c r="W27" s="394"/>
      <c r="X27" s="395"/>
      <c r="Y27" s="353"/>
      <c r="Z27" s="354"/>
      <c r="AA27" s="355"/>
      <c r="AB27" s="356"/>
      <c r="AC27" s="357"/>
      <c r="AD27" s="28" t="str">
        <f t="shared" si="2"/>
        <v xml:space="preserve"> </v>
      </c>
      <c r="AE27" s="49"/>
      <c r="AF27" s="35" t="str">
        <f t="shared" si="3"/>
        <v>－</v>
      </c>
      <c r="AI27" s="82"/>
    </row>
    <row r="28" spans="2:35" ht="22.5" customHeight="1">
      <c r="B28" s="32">
        <v>99</v>
      </c>
      <c r="C28" s="393"/>
      <c r="D28" s="394"/>
      <c r="E28" s="394"/>
      <c r="F28" s="394"/>
      <c r="G28" s="394"/>
      <c r="H28" s="395"/>
      <c r="I28" s="353"/>
      <c r="J28" s="354"/>
      <c r="K28" s="355"/>
      <c r="L28" s="356"/>
      <c r="M28" s="357"/>
      <c r="N28" s="28" t="str">
        <f t="shared" si="0"/>
        <v xml:space="preserve"> </v>
      </c>
      <c r="O28" s="49"/>
      <c r="P28" s="35" t="str">
        <f t="shared" si="1"/>
        <v>－</v>
      </c>
      <c r="R28" s="32">
        <v>124</v>
      </c>
      <c r="S28" s="393"/>
      <c r="T28" s="394"/>
      <c r="U28" s="394"/>
      <c r="V28" s="394"/>
      <c r="W28" s="394"/>
      <c r="X28" s="395"/>
      <c r="Y28" s="353"/>
      <c r="Z28" s="354"/>
      <c r="AA28" s="355"/>
      <c r="AB28" s="356"/>
      <c r="AC28" s="357"/>
      <c r="AD28" s="28" t="str">
        <f t="shared" si="2"/>
        <v xml:space="preserve"> </v>
      </c>
      <c r="AE28" s="49"/>
      <c r="AF28" s="35" t="str">
        <f t="shared" si="3"/>
        <v>－</v>
      </c>
      <c r="AI28" s="82"/>
    </row>
    <row r="29" spans="2:35" ht="22.5" customHeight="1">
      <c r="B29" s="36">
        <v>100</v>
      </c>
      <c r="C29" s="393"/>
      <c r="D29" s="394"/>
      <c r="E29" s="394"/>
      <c r="F29" s="394"/>
      <c r="G29" s="394"/>
      <c r="H29" s="395"/>
      <c r="I29" s="370"/>
      <c r="J29" s="371"/>
      <c r="K29" s="372"/>
      <c r="L29" s="373"/>
      <c r="M29" s="374"/>
      <c r="N29" s="37" t="str">
        <f t="shared" si="0"/>
        <v xml:space="preserve"> </v>
      </c>
      <c r="O29" s="50"/>
      <c r="P29" s="38" t="str">
        <f t="shared" si="1"/>
        <v>－</v>
      </c>
      <c r="R29" s="36">
        <v>125</v>
      </c>
      <c r="S29" s="393"/>
      <c r="T29" s="394"/>
      <c r="U29" s="394"/>
      <c r="V29" s="394"/>
      <c r="W29" s="394"/>
      <c r="X29" s="395"/>
      <c r="Y29" s="370"/>
      <c r="Z29" s="371"/>
      <c r="AA29" s="372"/>
      <c r="AB29" s="373"/>
      <c r="AC29" s="374"/>
      <c r="AD29" s="37" t="str">
        <f t="shared" si="2"/>
        <v xml:space="preserve"> </v>
      </c>
      <c r="AE29" s="50"/>
      <c r="AF29" s="38" t="str">
        <f t="shared" si="3"/>
        <v>－</v>
      </c>
      <c r="AI29" s="82"/>
    </row>
    <row r="30" spans="2:35" ht="22.5" customHeight="1">
      <c r="B30" s="46">
        <v>101</v>
      </c>
      <c r="C30" s="387"/>
      <c r="D30" s="388"/>
      <c r="E30" s="388"/>
      <c r="F30" s="388"/>
      <c r="G30" s="388"/>
      <c r="H30" s="389"/>
      <c r="I30" s="366"/>
      <c r="J30" s="367"/>
      <c r="K30" s="401"/>
      <c r="L30" s="402"/>
      <c r="M30" s="403"/>
      <c r="N30" s="39" t="str">
        <f t="shared" si="0"/>
        <v xml:space="preserve"> </v>
      </c>
      <c r="O30" s="48"/>
      <c r="P30" s="40" t="str">
        <f t="shared" si="1"/>
        <v>－</v>
      </c>
      <c r="R30" s="32">
        <v>126</v>
      </c>
      <c r="S30" s="387"/>
      <c r="T30" s="388"/>
      <c r="U30" s="388"/>
      <c r="V30" s="388"/>
      <c r="W30" s="388"/>
      <c r="X30" s="389"/>
      <c r="Y30" s="366"/>
      <c r="Z30" s="367"/>
      <c r="AA30" s="401"/>
      <c r="AB30" s="402"/>
      <c r="AC30" s="403"/>
      <c r="AD30" s="39" t="str">
        <f t="shared" si="2"/>
        <v xml:space="preserve"> </v>
      </c>
      <c r="AE30" s="48"/>
      <c r="AF30" s="40" t="str">
        <f t="shared" si="3"/>
        <v>－</v>
      </c>
      <c r="AI30" s="82"/>
    </row>
    <row r="31" spans="2:35" ht="22.5" customHeight="1">
      <c r="B31" s="32">
        <v>102</v>
      </c>
      <c r="C31" s="393"/>
      <c r="D31" s="394"/>
      <c r="E31" s="394"/>
      <c r="F31" s="394"/>
      <c r="G31" s="394"/>
      <c r="H31" s="395"/>
      <c r="I31" s="353"/>
      <c r="J31" s="354"/>
      <c r="K31" s="355"/>
      <c r="L31" s="356"/>
      <c r="M31" s="357"/>
      <c r="N31" s="28" t="str">
        <f t="shared" si="0"/>
        <v xml:space="preserve"> </v>
      </c>
      <c r="O31" s="49"/>
      <c r="P31" s="35" t="str">
        <f t="shared" si="1"/>
        <v>－</v>
      </c>
      <c r="R31" s="32">
        <v>127</v>
      </c>
      <c r="S31" s="393"/>
      <c r="T31" s="394"/>
      <c r="U31" s="394"/>
      <c r="V31" s="394"/>
      <c r="W31" s="394"/>
      <c r="X31" s="395"/>
      <c r="Y31" s="353"/>
      <c r="Z31" s="354"/>
      <c r="AA31" s="355"/>
      <c r="AB31" s="356"/>
      <c r="AC31" s="357"/>
      <c r="AD31" s="28" t="str">
        <f t="shared" si="2"/>
        <v xml:space="preserve"> </v>
      </c>
      <c r="AE31" s="49"/>
      <c r="AF31" s="35" t="str">
        <f t="shared" si="3"/>
        <v>－</v>
      </c>
      <c r="AI31" s="82"/>
    </row>
    <row r="32" spans="2:35" ht="22.5" customHeight="1">
      <c r="B32" s="32">
        <v>103</v>
      </c>
      <c r="C32" s="393"/>
      <c r="D32" s="394"/>
      <c r="E32" s="394"/>
      <c r="F32" s="394"/>
      <c r="G32" s="394"/>
      <c r="H32" s="395"/>
      <c r="I32" s="353"/>
      <c r="J32" s="354"/>
      <c r="K32" s="355"/>
      <c r="L32" s="356"/>
      <c r="M32" s="357"/>
      <c r="N32" s="28" t="str">
        <f t="shared" si="0"/>
        <v xml:space="preserve"> </v>
      </c>
      <c r="O32" s="49"/>
      <c r="P32" s="35" t="str">
        <f t="shared" si="1"/>
        <v>－</v>
      </c>
      <c r="R32" s="32">
        <v>128</v>
      </c>
      <c r="S32" s="393"/>
      <c r="T32" s="394"/>
      <c r="U32" s="394"/>
      <c r="V32" s="394"/>
      <c r="W32" s="394"/>
      <c r="X32" s="395"/>
      <c r="Y32" s="353"/>
      <c r="Z32" s="354"/>
      <c r="AA32" s="355"/>
      <c r="AB32" s="356"/>
      <c r="AC32" s="357"/>
      <c r="AD32" s="28" t="str">
        <f t="shared" si="2"/>
        <v xml:space="preserve"> </v>
      </c>
      <c r="AE32" s="49"/>
      <c r="AF32" s="35" t="str">
        <f t="shared" si="3"/>
        <v>－</v>
      </c>
      <c r="AI32" s="82"/>
    </row>
    <row r="33" spans="1:35" ht="22.5" customHeight="1">
      <c r="B33" s="32">
        <v>104</v>
      </c>
      <c r="C33" s="393"/>
      <c r="D33" s="394"/>
      <c r="E33" s="394"/>
      <c r="F33" s="394"/>
      <c r="G33" s="394"/>
      <c r="H33" s="395"/>
      <c r="I33" s="353"/>
      <c r="J33" s="354"/>
      <c r="K33" s="355"/>
      <c r="L33" s="356"/>
      <c r="M33" s="357"/>
      <c r="N33" s="28" t="str">
        <f t="shared" si="0"/>
        <v xml:space="preserve"> </v>
      </c>
      <c r="O33" s="49"/>
      <c r="P33" s="35" t="str">
        <f t="shared" si="1"/>
        <v>－</v>
      </c>
      <c r="R33" s="32">
        <v>129</v>
      </c>
      <c r="S33" s="393"/>
      <c r="T33" s="394"/>
      <c r="U33" s="394"/>
      <c r="V33" s="394"/>
      <c r="W33" s="394"/>
      <c r="X33" s="395"/>
      <c r="Y33" s="353"/>
      <c r="Z33" s="354"/>
      <c r="AA33" s="355"/>
      <c r="AB33" s="356"/>
      <c r="AC33" s="357"/>
      <c r="AD33" s="28" t="str">
        <f t="shared" si="2"/>
        <v xml:space="preserve"> </v>
      </c>
      <c r="AE33" s="49"/>
      <c r="AF33" s="35" t="str">
        <f t="shared" si="3"/>
        <v>－</v>
      </c>
      <c r="AI33" s="82"/>
    </row>
    <row r="34" spans="1:35" ht="22.5" customHeight="1">
      <c r="B34" s="36">
        <v>105</v>
      </c>
      <c r="C34" s="398"/>
      <c r="D34" s="399"/>
      <c r="E34" s="399"/>
      <c r="F34" s="399"/>
      <c r="G34" s="399"/>
      <c r="H34" s="400"/>
      <c r="I34" s="370"/>
      <c r="J34" s="371"/>
      <c r="K34" s="372"/>
      <c r="L34" s="373"/>
      <c r="M34" s="374"/>
      <c r="N34" s="37" t="str">
        <f t="shared" si="0"/>
        <v xml:space="preserve"> </v>
      </c>
      <c r="O34" s="50"/>
      <c r="P34" s="38" t="str">
        <f t="shared" si="1"/>
        <v>－</v>
      </c>
      <c r="R34" s="36">
        <v>130</v>
      </c>
      <c r="S34" s="398"/>
      <c r="T34" s="399"/>
      <c r="U34" s="399"/>
      <c r="V34" s="399"/>
      <c r="W34" s="399"/>
      <c r="X34" s="400"/>
      <c r="Y34" s="370"/>
      <c r="Z34" s="371"/>
      <c r="AA34" s="372"/>
      <c r="AB34" s="373"/>
      <c r="AC34" s="374"/>
      <c r="AD34" s="37" t="str">
        <f t="shared" si="2"/>
        <v xml:space="preserve"> </v>
      </c>
      <c r="AE34" s="50"/>
      <c r="AF34" s="38" t="str">
        <f t="shared" si="3"/>
        <v>－</v>
      </c>
      <c r="AI34" s="82"/>
    </row>
    <row r="35" spans="1:35" ht="17.25">
      <c r="B35" s="51"/>
      <c r="C35" s="52"/>
      <c r="D35" s="52"/>
      <c r="E35" s="52"/>
      <c r="F35" s="52"/>
      <c r="G35" s="52"/>
      <c r="H35" s="52"/>
      <c r="I35" s="53"/>
      <c r="J35" s="51"/>
      <c r="K35" s="54"/>
      <c r="L35" s="54"/>
      <c r="M35" s="54"/>
      <c r="N35" s="54"/>
      <c r="O35" s="51"/>
      <c r="P35" s="51"/>
      <c r="R35" s="51"/>
      <c r="S35" s="52"/>
      <c r="T35" s="52"/>
      <c r="U35" s="52"/>
      <c r="V35" s="52"/>
      <c r="W35" s="52"/>
      <c r="X35" s="52"/>
      <c r="Y35" s="53"/>
      <c r="Z35" s="51"/>
      <c r="AA35" s="54"/>
      <c r="AB35" s="54"/>
      <c r="AC35" s="54"/>
      <c r="AD35" s="54"/>
      <c r="AE35" s="51"/>
      <c r="AF35" s="51"/>
      <c r="AI35" s="82"/>
    </row>
    <row r="36" spans="1:35" ht="13.5" customHeight="1">
      <c r="B36" s="396" t="s">
        <v>29</v>
      </c>
      <c r="C36" s="397"/>
      <c r="D36" s="397"/>
      <c r="E36" s="397"/>
      <c r="F36" s="397"/>
      <c r="G36" s="397"/>
      <c r="H36" s="397"/>
      <c r="I36" s="397"/>
      <c r="J36" s="397"/>
      <c r="K36" s="397"/>
      <c r="L36" s="397"/>
      <c r="M36" s="397"/>
      <c r="N36" s="397"/>
      <c r="O36" s="397"/>
      <c r="P36" s="397"/>
      <c r="Q36" s="397"/>
      <c r="R36" s="397"/>
      <c r="S36" s="397"/>
      <c r="T36" s="397"/>
      <c r="U36" s="397"/>
      <c r="V36" s="397"/>
      <c r="W36" s="397"/>
      <c r="X36" s="397"/>
      <c r="Y36" s="397"/>
      <c r="Z36" s="397"/>
      <c r="AA36" s="397"/>
      <c r="AB36" s="397"/>
      <c r="AC36" s="397"/>
      <c r="AD36" s="397"/>
      <c r="AE36" s="397"/>
      <c r="AF36" s="397"/>
      <c r="AI36" s="82"/>
    </row>
    <row r="37" spans="1:35">
      <c r="B37" s="397"/>
      <c r="C37" s="397"/>
      <c r="D37" s="397"/>
      <c r="E37" s="397"/>
      <c r="F37" s="397"/>
      <c r="G37" s="397"/>
      <c r="H37" s="397"/>
      <c r="I37" s="397"/>
      <c r="J37" s="397"/>
      <c r="K37" s="397"/>
      <c r="L37" s="397"/>
      <c r="M37" s="397"/>
      <c r="N37" s="397"/>
      <c r="O37" s="397"/>
      <c r="P37" s="397"/>
      <c r="Q37" s="397"/>
      <c r="R37" s="397"/>
      <c r="S37" s="397"/>
      <c r="T37" s="397"/>
      <c r="U37" s="397"/>
      <c r="V37" s="397"/>
      <c r="W37" s="397"/>
      <c r="X37" s="397"/>
      <c r="Y37" s="397"/>
      <c r="Z37" s="397"/>
      <c r="AA37" s="397"/>
      <c r="AB37" s="397"/>
      <c r="AC37" s="397"/>
      <c r="AD37" s="397"/>
      <c r="AE37" s="397"/>
      <c r="AF37" s="397"/>
      <c r="AI37" s="82"/>
    </row>
    <row r="38" spans="1:35">
      <c r="B38" s="397"/>
      <c r="C38" s="397"/>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7"/>
      <c r="AF38" s="397"/>
      <c r="AI38" s="82"/>
    </row>
    <row r="39" spans="1:35">
      <c r="B39" s="397"/>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I39" s="82"/>
    </row>
    <row r="40" spans="1:35">
      <c r="AI40" s="82"/>
    </row>
    <row r="41" spans="1:35">
      <c r="AI41" s="82"/>
    </row>
    <row r="42" spans="1:35">
      <c r="AI42" s="82"/>
    </row>
    <row r="43" spans="1:35">
      <c r="AI43" s="82"/>
    </row>
    <row r="44" spans="1:35" ht="5.0999999999999996" customHeight="1">
      <c r="AI44" s="82"/>
    </row>
    <row r="45" spans="1:35">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row>
    <row r="47" spans="1:35" s="1" customFormat="1" ht="20.100000000000001" customHeight="1">
      <c r="C47" s="101"/>
      <c r="D47" s="98" t="s">
        <v>104</v>
      </c>
      <c r="E47" s="99"/>
      <c r="F47" s="100"/>
      <c r="G47" s="99"/>
      <c r="H47" s="99"/>
      <c r="I47" s="99"/>
      <c r="J47" s="99"/>
      <c r="K47" s="99"/>
      <c r="L47" s="99"/>
      <c r="M47" s="99"/>
      <c r="N47" s="99"/>
      <c r="O47" s="99"/>
      <c r="P47" s="99"/>
      <c r="Q47" s="99"/>
      <c r="R47" s="99"/>
      <c r="S47" s="99"/>
      <c r="T47" s="99"/>
      <c r="U47" s="99"/>
      <c r="V47" s="99"/>
      <c r="W47" s="99"/>
      <c r="X47" s="99"/>
      <c r="Y47" s="99"/>
      <c r="Z47" s="99"/>
      <c r="AA47" s="99"/>
      <c r="AB47" s="99"/>
      <c r="AC47" s="99"/>
      <c r="AD47" s="104"/>
      <c r="AE47" s="104"/>
      <c r="AF47" s="99"/>
      <c r="AG47" s="105"/>
      <c r="AH47" s="65"/>
    </row>
    <row r="48" spans="1:35" s="41" customFormat="1" ht="5.0999999999999996" customHeight="1">
      <c r="C48" s="106"/>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3"/>
      <c r="AD48" s="113"/>
      <c r="AE48" s="113"/>
      <c r="AF48" s="113"/>
      <c r="AG48" s="111"/>
      <c r="AH48" s="70"/>
    </row>
    <row r="49" spans="3:34" s="1" customFormat="1" ht="12">
      <c r="C49" s="107"/>
      <c r="D49" s="114"/>
      <c r="E49" s="87" t="s">
        <v>33</v>
      </c>
      <c r="F49" s="88">
        <f>COUNTIF(K10:M34,"幼")+COUNTIF(AA10:AC34,"幼")</f>
        <v>0</v>
      </c>
      <c r="G49" s="89" t="s">
        <v>35</v>
      </c>
      <c r="H49" s="115"/>
      <c r="I49" s="87" t="s">
        <v>31</v>
      </c>
      <c r="J49" s="87">
        <f>COUNTIF(K10:M34,"小")+COUNTIF(AA10:AC34,"小")</f>
        <v>0</v>
      </c>
      <c r="K49" s="89" t="s">
        <v>35</v>
      </c>
      <c r="L49" s="115"/>
      <c r="M49" s="87" t="s">
        <v>34</v>
      </c>
      <c r="N49" s="87">
        <f>COUNTIF(K10:M34,"中")+COUNTIF(AA10:AC34,"中")</f>
        <v>0</v>
      </c>
      <c r="O49" s="89" t="s">
        <v>35</v>
      </c>
      <c r="P49" s="115"/>
      <c r="Q49" s="87" t="s">
        <v>36</v>
      </c>
      <c r="R49" s="87">
        <f>COUNTIF(K10:M34,"高")+COUNTIF(AA10:AC34,"高")</f>
        <v>0</v>
      </c>
      <c r="S49" s="89" t="s">
        <v>35</v>
      </c>
      <c r="T49" s="115"/>
      <c r="U49" s="87" t="s">
        <v>37</v>
      </c>
      <c r="V49" s="87">
        <f>COUNTIF(K10:M34,"育")+COUNTIF(AA10:AC34,"育")</f>
        <v>0</v>
      </c>
      <c r="W49" s="89" t="s">
        <v>35</v>
      </c>
      <c r="X49" s="115"/>
      <c r="Y49" s="87" t="s">
        <v>38</v>
      </c>
      <c r="Z49" s="87">
        <f>COUNTIF(K10:M34,"指")+COUNTIF(AA10:AC34,"指")</f>
        <v>0</v>
      </c>
      <c r="AA49" s="89" t="s">
        <v>35</v>
      </c>
      <c r="AB49" s="116"/>
      <c r="AC49" s="90"/>
      <c r="AD49" s="91" t="s">
        <v>76</v>
      </c>
      <c r="AE49" s="92">
        <f>F49+J49+N49+R49+V49+Z49</f>
        <v>0</v>
      </c>
      <c r="AF49" s="93" t="s">
        <v>35</v>
      </c>
      <c r="AG49" s="111"/>
      <c r="AH49" s="65"/>
    </row>
    <row r="50" spans="3:34" s="41" customFormat="1" ht="5.0999999999999996" customHeight="1">
      <c r="C50" s="108"/>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10"/>
      <c r="AH50" s="70"/>
    </row>
    <row r="51" spans="3:34" s="41" customFormat="1" ht="12">
      <c r="C51" s="64"/>
      <c r="AH51" s="70"/>
    </row>
  </sheetData>
  <mergeCells count="182">
    <mergeCell ref="B1:K2"/>
    <mergeCell ref="L1:L2"/>
    <mergeCell ref="Z1:AF1"/>
    <mergeCell ref="Z2:AF2"/>
    <mergeCell ref="B3:K3"/>
    <mergeCell ref="L3:T4"/>
    <mergeCell ref="V3:Y3"/>
    <mergeCell ref="Z3:AE3"/>
    <mergeCell ref="F5:P5"/>
    <mergeCell ref="B8:B9"/>
    <mergeCell ref="C8:H9"/>
    <mergeCell ref="I8:J9"/>
    <mergeCell ref="K8:M9"/>
    <mergeCell ref="N8:N9"/>
    <mergeCell ref="O8:O9"/>
    <mergeCell ref="B5:E5"/>
    <mergeCell ref="R5:V5"/>
    <mergeCell ref="AD8:AD9"/>
    <mergeCell ref="W5:AF5"/>
    <mergeCell ref="R6:V6"/>
    <mergeCell ref="W6:Z6"/>
    <mergeCell ref="AA6:AF6"/>
    <mergeCell ref="AE8:AE9"/>
    <mergeCell ref="AF8:AF9"/>
    <mergeCell ref="C10:H10"/>
    <mergeCell ref="I10:J10"/>
    <mergeCell ref="K10:M10"/>
    <mergeCell ref="S10:X10"/>
    <mergeCell ref="Y10:Z10"/>
    <mergeCell ref="AA10:AC10"/>
    <mergeCell ref="P8:P9"/>
    <mergeCell ref="Q8:Q9"/>
    <mergeCell ref="R8:R9"/>
    <mergeCell ref="S8:X9"/>
    <mergeCell ref="Y8:Z9"/>
    <mergeCell ref="AA8:AC9"/>
    <mergeCell ref="C12:H12"/>
    <mergeCell ref="I12:J12"/>
    <mergeCell ref="K12:M12"/>
    <mergeCell ref="S12:X12"/>
    <mergeCell ref="Y12:Z12"/>
    <mergeCell ref="AA12:AC12"/>
    <mergeCell ref="C11:H11"/>
    <mergeCell ref="I11:J11"/>
    <mergeCell ref="K11:M11"/>
    <mergeCell ref="S11:X11"/>
    <mergeCell ref="Y11:Z11"/>
    <mergeCell ref="AA11:AC11"/>
    <mergeCell ref="C14:H14"/>
    <mergeCell ref="I14:J14"/>
    <mergeCell ref="K14:M14"/>
    <mergeCell ref="S14:X14"/>
    <mergeCell ref="Y14:Z14"/>
    <mergeCell ref="AA14:AC14"/>
    <mergeCell ref="C13:H13"/>
    <mergeCell ref="I13:J13"/>
    <mergeCell ref="K13:M13"/>
    <mergeCell ref="S13:X13"/>
    <mergeCell ref="Y13:Z13"/>
    <mergeCell ref="AA13:AC13"/>
    <mergeCell ref="C16:H16"/>
    <mergeCell ref="I16:J16"/>
    <mergeCell ref="K16:M16"/>
    <mergeCell ref="S16:X16"/>
    <mergeCell ref="Y16:Z16"/>
    <mergeCell ref="AA16:AC16"/>
    <mergeCell ref="C15:H15"/>
    <mergeCell ref="I15:J15"/>
    <mergeCell ref="K15:M15"/>
    <mergeCell ref="S15:X15"/>
    <mergeCell ref="Y15:Z15"/>
    <mergeCell ref="AA15:AC15"/>
    <mergeCell ref="C18:H18"/>
    <mergeCell ref="I18:J18"/>
    <mergeCell ref="K18:M18"/>
    <mergeCell ref="S18:X18"/>
    <mergeCell ref="Y18:Z18"/>
    <mergeCell ref="AA18:AC18"/>
    <mergeCell ref="C17:H17"/>
    <mergeCell ref="I17:J17"/>
    <mergeCell ref="K17:M17"/>
    <mergeCell ref="S17:X17"/>
    <mergeCell ref="Y17:Z17"/>
    <mergeCell ref="AA17:AC17"/>
    <mergeCell ref="C20:H20"/>
    <mergeCell ref="I20:J20"/>
    <mergeCell ref="K20:M20"/>
    <mergeCell ref="S20:X20"/>
    <mergeCell ref="Y20:Z20"/>
    <mergeCell ref="AA20:AC20"/>
    <mergeCell ref="C19:H19"/>
    <mergeCell ref="I19:J19"/>
    <mergeCell ref="K19:M19"/>
    <mergeCell ref="S19:X19"/>
    <mergeCell ref="Y19:Z19"/>
    <mergeCell ref="AA19:AC19"/>
    <mergeCell ref="C22:H22"/>
    <mergeCell ref="I22:J22"/>
    <mergeCell ref="K22:M22"/>
    <mergeCell ref="S22:X22"/>
    <mergeCell ref="Y22:Z22"/>
    <mergeCell ref="AA22:AC22"/>
    <mergeCell ref="C21:H21"/>
    <mergeCell ref="I21:J21"/>
    <mergeCell ref="K21:M21"/>
    <mergeCell ref="S21:X21"/>
    <mergeCell ref="Y21:Z21"/>
    <mergeCell ref="AA21:AC21"/>
    <mergeCell ref="C24:H24"/>
    <mergeCell ref="I24:J24"/>
    <mergeCell ref="K24:M24"/>
    <mergeCell ref="S24:X24"/>
    <mergeCell ref="Y24:Z24"/>
    <mergeCell ref="AA24:AC24"/>
    <mergeCell ref="C23:H23"/>
    <mergeCell ref="I23:J23"/>
    <mergeCell ref="K23:M23"/>
    <mergeCell ref="S23:X23"/>
    <mergeCell ref="Y23:Z23"/>
    <mergeCell ref="AA23:AC23"/>
    <mergeCell ref="C26:H26"/>
    <mergeCell ref="I26:J26"/>
    <mergeCell ref="K26:M26"/>
    <mergeCell ref="S26:X26"/>
    <mergeCell ref="Y26:Z26"/>
    <mergeCell ref="AA26:AC26"/>
    <mergeCell ref="C25:H25"/>
    <mergeCell ref="I25:J25"/>
    <mergeCell ref="K25:M25"/>
    <mergeCell ref="S25:X25"/>
    <mergeCell ref="Y25:Z25"/>
    <mergeCell ref="AA25:AC25"/>
    <mergeCell ref="C28:H28"/>
    <mergeCell ref="I28:J28"/>
    <mergeCell ref="K28:M28"/>
    <mergeCell ref="S28:X28"/>
    <mergeCell ref="Y28:Z28"/>
    <mergeCell ref="AA28:AC28"/>
    <mergeCell ref="C27:H27"/>
    <mergeCell ref="I27:J27"/>
    <mergeCell ref="K27:M27"/>
    <mergeCell ref="S27:X27"/>
    <mergeCell ref="Y27:Z27"/>
    <mergeCell ref="AA27:AC27"/>
    <mergeCell ref="Y31:Z31"/>
    <mergeCell ref="AA31:AC31"/>
    <mergeCell ref="C30:H30"/>
    <mergeCell ref="I30:J30"/>
    <mergeCell ref="K30:M30"/>
    <mergeCell ref="S30:X30"/>
    <mergeCell ref="Y30:Z30"/>
    <mergeCell ref="AA30:AC30"/>
    <mergeCell ref="C29:H29"/>
    <mergeCell ref="I29:J29"/>
    <mergeCell ref="K29:M29"/>
    <mergeCell ref="S29:X29"/>
    <mergeCell ref="Y29:Z29"/>
    <mergeCell ref="AA29:AC29"/>
    <mergeCell ref="B36:AF39"/>
    <mergeCell ref="AE7:AF7"/>
    <mergeCell ref="C34:H34"/>
    <mergeCell ref="I34:J34"/>
    <mergeCell ref="K34:M34"/>
    <mergeCell ref="S34:X34"/>
    <mergeCell ref="Y34:Z34"/>
    <mergeCell ref="AA34:AC34"/>
    <mergeCell ref="C33:H33"/>
    <mergeCell ref="I33:J33"/>
    <mergeCell ref="K33:M33"/>
    <mergeCell ref="S33:X33"/>
    <mergeCell ref="Y33:Z33"/>
    <mergeCell ref="AA33:AC33"/>
    <mergeCell ref="C32:H32"/>
    <mergeCell ref="I32:J32"/>
    <mergeCell ref="K32:M32"/>
    <mergeCell ref="S32:X32"/>
    <mergeCell ref="Y32:Z32"/>
    <mergeCell ref="AA32:AC32"/>
    <mergeCell ref="C31:H31"/>
    <mergeCell ref="I31:J31"/>
    <mergeCell ref="K31:M31"/>
    <mergeCell ref="S31:X31"/>
  </mergeCells>
  <phoneticPr fontId="1"/>
  <conditionalFormatting sqref="AA6">
    <cfRule type="expression" dxfId="9" priority="4">
      <formula>AA6=""</formula>
    </cfRule>
  </conditionalFormatting>
  <conditionalFormatting sqref="AA6">
    <cfRule type="expression" dxfId="8" priority="3">
      <formula>AND($U$7&lt;&gt;"",$AA$8="",$U$9="")</formula>
    </cfRule>
  </conditionalFormatting>
  <dataValidations count="2">
    <dataValidation type="list" allowBlank="1" showInputMessage="1" showErrorMessage="1" sqref="K10:M34 AA10:AC34">
      <formula1>"幼,小,中,高,育,指"</formula1>
    </dataValidation>
    <dataValidation type="list" allowBlank="1" showInputMessage="1" showErrorMessage="1" sqref="I10:J34 Y10:Z34">
      <formula1>"男,女"</formula1>
    </dataValidation>
  </dataValidations>
  <pageMargins left="0.59055118110236227" right="0.59055118110236227" top="0.59055118110236227" bottom="0.39370078740157483" header="0.31496062992125984" footer="0.31496062992125984"/>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00CC"/>
  </sheetPr>
  <dimension ref="A1:AR51"/>
  <sheetViews>
    <sheetView showGridLines="0" workbookViewId="0">
      <selection activeCell="AM14" sqref="AM14"/>
    </sheetView>
  </sheetViews>
  <sheetFormatPr defaultRowHeight="13.5"/>
  <cols>
    <col min="1" max="1" width="1.625" style="42" customWidth="1"/>
    <col min="2" max="32" width="2.875" style="42" customWidth="1"/>
    <col min="33" max="33" width="1.625" style="42" customWidth="1"/>
    <col min="34" max="34" width="0.875" style="42" customWidth="1"/>
    <col min="35" max="35" width="1.625" style="42" customWidth="1"/>
    <col min="36" max="37" width="2.875" style="42" customWidth="1"/>
    <col min="38" max="16384" width="9" style="42"/>
  </cols>
  <sheetData>
    <row r="1" spans="2:44" ht="15.75" customHeight="1">
      <c r="B1" s="407" t="s">
        <v>32</v>
      </c>
      <c r="C1" s="407"/>
      <c r="D1" s="407"/>
      <c r="E1" s="407"/>
      <c r="F1" s="407"/>
      <c r="G1" s="407"/>
      <c r="H1" s="407"/>
      <c r="I1" s="407"/>
      <c r="J1" s="407"/>
      <c r="K1" s="407"/>
      <c r="L1" s="273" t="s">
        <v>0</v>
      </c>
      <c r="M1" s="3"/>
      <c r="N1" s="2"/>
      <c r="O1" s="2"/>
      <c r="P1" s="2"/>
      <c r="Q1" s="2"/>
      <c r="R1" s="2"/>
      <c r="S1" s="2"/>
      <c r="T1" s="2"/>
      <c r="U1" s="2"/>
      <c r="V1" s="2"/>
      <c r="W1" s="2"/>
      <c r="X1" s="2"/>
      <c r="Y1" s="2"/>
      <c r="Z1" s="313" t="s">
        <v>51</v>
      </c>
      <c r="AA1" s="313"/>
      <c r="AB1" s="313"/>
      <c r="AC1" s="313"/>
      <c r="AD1" s="313"/>
      <c r="AE1" s="313"/>
      <c r="AF1" s="313"/>
      <c r="AI1" s="82"/>
    </row>
    <row r="2" spans="2:44" ht="15.75" customHeight="1">
      <c r="B2" s="408"/>
      <c r="C2" s="408"/>
      <c r="D2" s="408"/>
      <c r="E2" s="408"/>
      <c r="F2" s="408"/>
      <c r="G2" s="408"/>
      <c r="H2" s="408"/>
      <c r="I2" s="408"/>
      <c r="J2" s="408"/>
      <c r="K2" s="408"/>
      <c r="L2" s="409"/>
      <c r="M2" s="3"/>
      <c r="N2" s="2"/>
      <c r="O2" s="2"/>
      <c r="P2" s="2"/>
      <c r="Q2" s="2"/>
      <c r="R2" s="2"/>
      <c r="S2" s="2"/>
      <c r="T2" s="2"/>
      <c r="U2" s="2"/>
      <c r="V2" s="2"/>
      <c r="W2" s="2"/>
      <c r="X2" s="2"/>
      <c r="Y2" s="2"/>
      <c r="Z2" s="253" t="s">
        <v>26</v>
      </c>
      <c r="AA2" s="253"/>
      <c r="AB2" s="253"/>
      <c r="AC2" s="253"/>
      <c r="AD2" s="253"/>
      <c r="AE2" s="253"/>
      <c r="AF2" s="253"/>
      <c r="AI2" s="82"/>
    </row>
    <row r="3" spans="2:44" ht="21.95" customHeight="1">
      <c r="B3" s="404" t="s">
        <v>21</v>
      </c>
      <c r="C3" s="404"/>
      <c r="D3" s="404"/>
      <c r="E3" s="404"/>
      <c r="F3" s="404"/>
      <c r="G3" s="404"/>
      <c r="H3" s="404"/>
      <c r="I3" s="404"/>
      <c r="J3" s="404"/>
      <c r="K3" s="404"/>
      <c r="L3" s="252" t="s">
        <v>41</v>
      </c>
      <c r="M3" s="252"/>
      <c r="N3" s="252"/>
      <c r="O3" s="252"/>
      <c r="P3" s="252"/>
      <c r="Q3" s="252"/>
      <c r="R3" s="252"/>
      <c r="S3" s="252"/>
      <c r="T3" s="252"/>
      <c r="U3" s="2"/>
      <c r="V3" s="254" t="s">
        <v>2</v>
      </c>
      <c r="W3" s="254"/>
      <c r="X3" s="254"/>
      <c r="Y3" s="254"/>
      <c r="Z3" s="405">
        <f>'加入申込書・名簿  1頁'!Z3</f>
        <v>0</v>
      </c>
      <c r="AA3" s="405"/>
      <c r="AB3" s="405"/>
      <c r="AC3" s="405"/>
      <c r="AD3" s="405"/>
      <c r="AE3" s="405"/>
      <c r="AF3" s="3"/>
      <c r="AI3" s="82"/>
    </row>
    <row r="4" spans="2:44" ht="5.0999999999999996" customHeight="1">
      <c r="B4" s="2"/>
      <c r="C4" s="2"/>
      <c r="D4" s="2"/>
      <c r="E4" s="2"/>
      <c r="F4" s="2"/>
      <c r="G4" s="2"/>
      <c r="H4" s="2"/>
      <c r="I4" s="2"/>
      <c r="J4" s="2"/>
      <c r="K4" s="2"/>
      <c r="L4" s="252"/>
      <c r="M4" s="252"/>
      <c r="N4" s="252"/>
      <c r="O4" s="252"/>
      <c r="P4" s="252"/>
      <c r="Q4" s="252"/>
      <c r="R4" s="252"/>
      <c r="S4" s="252"/>
      <c r="T4" s="252"/>
      <c r="U4" s="2"/>
      <c r="V4" s="2"/>
      <c r="W4" s="2"/>
      <c r="X4" s="2"/>
      <c r="Y4" s="2"/>
      <c r="Z4" s="2"/>
      <c r="AA4" s="2"/>
      <c r="AB4" s="2"/>
      <c r="AC4" s="2"/>
      <c r="AD4" s="2"/>
      <c r="AE4" s="2"/>
      <c r="AF4" s="2"/>
      <c r="AI4" s="82"/>
    </row>
    <row r="5" spans="2:44" ht="20.100000000000001" customHeight="1">
      <c r="B5" s="406" t="s">
        <v>42</v>
      </c>
      <c r="C5" s="406"/>
      <c r="D5" s="406"/>
      <c r="E5" s="406"/>
      <c r="F5" s="308" t="str">
        <f>'加入申込書・名簿  1頁'!U5</f>
        <v>寒河江小学校区</v>
      </c>
      <c r="G5" s="308"/>
      <c r="H5" s="308"/>
      <c r="I5" s="308"/>
      <c r="J5" s="308"/>
      <c r="K5" s="308"/>
      <c r="L5" s="308"/>
      <c r="M5" s="308"/>
      <c r="N5" s="308"/>
      <c r="O5" s="308"/>
      <c r="P5" s="308"/>
      <c r="Q5" s="43"/>
      <c r="R5" s="410" t="s">
        <v>4</v>
      </c>
      <c r="S5" s="410"/>
      <c r="T5" s="410"/>
      <c r="U5" s="410"/>
      <c r="V5" s="410"/>
      <c r="W5" s="412">
        <f>'加入申込書・名簿  1頁'!U7</f>
        <v>0</v>
      </c>
      <c r="X5" s="412"/>
      <c r="Y5" s="412"/>
      <c r="Z5" s="412"/>
      <c r="AA5" s="412"/>
      <c r="AB5" s="412"/>
      <c r="AC5" s="412"/>
      <c r="AD5" s="412"/>
      <c r="AE5" s="412"/>
      <c r="AF5" s="412"/>
      <c r="AI5" s="83"/>
      <c r="AJ5" s="44"/>
      <c r="AK5" s="44"/>
      <c r="AL5" s="44"/>
      <c r="AM5" s="44"/>
      <c r="AN5" s="44"/>
      <c r="AO5" s="44"/>
      <c r="AP5" s="44"/>
      <c r="AQ5" s="44"/>
      <c r="AR5" s="44"/>
    </row>
    <row r="6" spans="2:44" ht="20.100000000000001" customHeight="1">
      <c r="B6" s="43"/>
      <c r="C6" s="43"/>
      <c r="D6" s="43"/>
      <c r="E6" s="43"/>
      <c r="J6" s="43"/>
      <c r="L6" s="43"/>
      <c r="M6" s="43"/>
      <c r="N6" s="43"/>
      <c r="O6" s="43"/>
      <c r="P6" s="43"/>
      <c r="Q6" s="43"/>
      <c r="R6" s="411" t="s">
        <v>43</v>
      </c>
      <c r="S6" s="411"/>
      <c r="T6" s="411"/>
      <c r="U6" s="411"/>
      <c r="V6" s="411"/>
      <c r="W6" s="413">
        <f>'加入申込書・名簿  1頁'!U8</f>
        <v>6206</v>
      </c>
      <c r="X6" s="413"/>
      <c r="Y6" s="413"/>
      <c r="Z6" s="413"/>
      <c r="AA6" s="414">
        <f>'加入申込書・名簿  1頁'!AA8</f>
        <v>0</v>
      </c>
      <c r="AB6" s="414"/>
      <c r="AC6" s="414"/>
      <c r="AD6" s="414"/>
      <c r="AE6" s="414"/>
      <c r="AF6" s="414"/>
      <c r="AI6" s="83"/>
      <c r="AJ6" s="44"/>
      <c r="AK6" s="44"/>
      <c r="AL6" s="44"/>
      <c r="AM6" s="44"/>
      <c r="AN6" s="44"/>
      <c r="AO6" s="44"/>
      <c r="AP6" s="44"/>
      <c r="AQ6" s="44"/>
      <c r="AR6" s="44"/>
    </row>
    <row r="7" spans="2:44" ht="20.100000000000001" customHeight="1">
      <c r="AB7" s="85">
        <v>4</v>
      </c>
      <c r="AC7" s="56" t="s">
        <v>52</v>
      </c>
      <c r="AD7" s="85">
        <f>'加入申込書・名簿  1頁'!AD24</f>
        <v>1</v>
      </c>
      <c r="AE7" s="305" t="s">
        <v>55</v>
      </c>
      <c r="AF7" s="305"/>
      <c r="AI7" s="82"/>
      <c r="AM7" s="75"/>
    </row>
    <row r="8" spans="2:44" s="45" customFormat="1" ht="18" customHeight="1">
      <c r="B8" s="319" t="s">
        <v>15</v>
      </c>
      <c r="C8" s="321" t="s">
        <v>74</v>
      </c>
      <c r="D8" s="322"/>
      <c r="E8" s="322"/>
      <c r="F8" s="322"/>
      <c r="G8" s="322"/>
      <c r="H8" s="323"/>
      <c r="I8" s="332" t="s">
        <v>16</v>
      </c>
      <c r="J8" s="333"/>
      <c r="K8" s="336" t="s">
        <v>25</v>
      </c>
      <c r="L8" s="238"/>
      <c r="M8" s="337"/>
      <c r="N8" s="327" t="s">
        <v>17</v>
      </c>
      <c r="O8" s="327" t="s">
        <v>18</v>
      </c>
      <c r="P8" s="348" t="s">
        <v>19</v>
      </c>
      <c r="Q8" s="351"/>
      <c r="R8" s="319" t="s">
        <v>15</v>
      </c>
      <c r="S8" s="321" t="s">
        <v>27</v>
      </c>
      <c r="T8" s="322"/>
      <c r="U8" s="322"/>
      <c r="V8" s="322"/>
      <c r="W8" s="322"/>
      <c r="X8" s="323"/>
      <c r="Y8" s="321" t="s">
        <v>20</v>
      </c>
      <c r="Z8" s="323"/>
      <c r="AA8" s="336" t="s">
        <v>25</v>
      </c>
      <c r="AB8" s="238"/>
      <c r="AC8" s="337"/>
      <c r="AD8" s="327" t="s">
        <v>17</v>
      </c>
      <c r="AE8" s="327" t="s">
        <v>18</v>
      </c>
      <c r="AF8" s="348" t="s">
        <v>19</v>
      </c>
      <c r="AI8" s="84"/>
    </row>
    <row r="9" spans="2:44" s="45" customFormat="1" ht="18" customHeight="1">
      <c r="B9" s="320"/>
      <c r="C9" s="324"/>
      <c r="D9" s="325"/>
      <c r="E9" s="325"/>
      <c r="F9" s="325"/>
      <c r="G9" s="325"/>
      <c r="H9" s="326"/>
      <c r="I9" s="334"/>
      <c r="J9" s="335"/>
      <c r="K9" s="338"/>
      <c r="L9" s="305"/>
      <c r="M9" s="339"/>
      <c r="N9" s="328"/>
      <c r="O9" s="328"/>
      <c r="P9" s="349"/>
      <c r="Q9" s="351"/>
      <c r="R9" s="320"/>
      <c r="S9" s="324"/>
      <c r="T9" s="325"/>
      <c r="U9" s="325"/>
      <c r="V9" s="325"/>
      <c r="W9" s="325"/>
      <c r="X9" s="326"/>
      <c r="Y9" s="324"/>
      <c r="Z9" s="326"/>
      <c r="AA9" s="338"/>
      <c r="AB9" s="305"/>
      <c r="AC9" s="339"/>
      <c r="AD9" s="328"/>
      <c r="AE9" s="328"/>
      <c r="AF9" s="349"/>
      <c r="AI9" s="84"/>
    </row>
    <row r="10" spans="2:44" ht="22.5" customHeight="1">
      <c r="B10" s="46">
        <v>131</v>
      </c>
      <c r="C10" s="387"/>
      <c r="D10" s="388"/>
      <c r="E10" s="388"/>
      <c r="F10" s="388"/>
      <c r="G10" s="388"/>
      <c r="H10" s="389"/>
      <c r="I10" s="361"/>
      <c r="J10" s="362"/>
      <c r="K10" s="401"/>
      <c r="L10" s="402"/>
      <c r="M10" s="403"/>
      <c r="N10" s="33" t="str">
        <f>IF(OR(K10="幼",K10="育",K10="指"),"－"," ")</f>
        <v xml:space="preserve"> </v>
      </c>
      <c r="O10" s="29"/>
      <c r="P10" s="30" t="str">
        <f>IF(K10="幼","","－")</f>
        <v>－</v>
      </c>
      <c r="R10" s="32">
        <v>156</v>
      </c>
      <c r="S10" s="387"/>
      <c r="T10" s="388"/>
      <c r="U10" s="388"/>
      <c r="V10" s="388"/>
      <c r="W10" s="388"/>
      <c r="X10" s="389"/>
      <c r="Y10" s="361"/>
      <c r="Z10" s="362"/>
      <c r="AA10" s="390"/>
      <c r="AB10" s="391"/>
      <c r="AC10" s="392"/>
      <c r="AD10" s="33" t="str">
        <f>IF(OR(AA10="幼",AA10="育",AA10="指"),"－"," ")</f>
        <v xml:space="preserve"> </v>
      </c>
      <c r="AE10" s="29"/>
      <c r="AF10" s="30" t="str">
        <f>IF(AA10="幼","","－")</f>
        <v>－</v>
      </c>
      <c r="AG10" s="47"/>
      <c r="AI10" s="82"/>
    </row>
    <row r="11" spans="2:44" ht="22.5" customHeight="1">
      <c r="B11" s="32">
        <v>132</v>
      </c>
      <c r="C11" s="393"/>
      <c r="D11" s="394"/>
      <c r="E11" s="394"/>
      <c r="F11" s="394"/>
      <c r="G11" s="394"/>
      <c r="H11" s="395"/>
      <c r="I11" s="353"/>
      <c r="J11" s="354"/>
      <c r="K11" s="355"/>
      <c r="L11" s="356"/>
      <c r="M11" s="357"/>
      <c r="N11" s="28" t="str">
        <f t="shared" ref="N11:N34" si="0">IF(OR(K11="幼",K11="育",K11="指"),"－"," ")</f>
        <v xml:space="preserve"> </v>
      </c>
      <c r="O11" s="28"/>
      <c r="P11" s="35" t="str">
        <f t="shared" ref="P11:P34" si="1">IF(K11="幼","","－")</f>
        <v>－</v>
      </c>
      <c r="R11" s="32">
        <v>157</v>
      </c>
      <c r="S11" s="393"/>
      <c r="T11" s="394"/>
      <c r="U11" s="394"/>
      <c r="V11" s="394"/>
      <c r="W11" s="394"/>
      <c r="X11" s="395"/>
      <c r="Y11" s="353"/>
      <c r="Z11" s="354"/>
      <c r="AA11" s="355"/>
      <c r="AB11" s="356"/>
      <c r="AC11" s="357"/>
      <c r="AD11" s="28" t="str">
        <f t="shared" ref="AD11:AD34" si="2">IF(OR(AA11="幼",AA11="育",AA11="指"),"－"," ")</f>
        <v xml:space="preserve"> </v>
      </c>
      <c r="AE11" s="28"/>
      <c r="AF11" s="35" t="str">
        <f t="shared" ref="AF11:AF34" si="3">IF(AA11="幼","","－")</f>
        <v>－</v>
      </c>
      <c r="AI11" s="82"/>
    </row>
    <row r="12" spans="2:44" ht="22.5" customHeight="1">
      <c r="B12" s="32">
        <v>133</v>
      </c>
      <c r="C12" s="393"/>
      <c r="D12" s="394"/>
      <c r="E12" s="394"/>
      <c r="F12" s="394"/>
      <c r="G12" s="394"/>
      <c r="H12" s="395"/>
      <c r="I12" s="353"/>
      <c r="J12" s="354"/>
      <c r="K12" s="355"/>
      <c r="L12" s="356"/>
      <c r="M12" s="357"/>
      <c r="N12" s="28" t="str">
        <f t="shared" si="0"/>
        <v xml:space="preserve"> </v>
      </c>
      <c r="O12" s="28"/>
      <c r="P12" s="35" t="str">
        <f t="shared" si="1"/>
        <v>－</v>
      </c>
      <c r="R12" s="32">
        <v>158</v>
      </c>
      <c r="S12" s="393"/>
      <c r="T12" s="394"/>
      <c r="U12" s="394"/>
      <c r="V12" s="394"/>
      <c r="W12" s="394"/>
      <c r="X12" s="395"/>
      <c r="Y12" s="353"/>
      <c r="Z12" s="354"/>
      <c r="AA12" s="355"/>
      <c r="AB12" s="356"/>
      <c r="AC12" s="357"/>
      <c r="AD12" s="28" t="str">
        <f t="shared" si="2"/>
        <v xml:space="preserve"> </v>
      </c>
      <c r="AE12" s="28"/>
      <c r="AF12" s="35" t="str">
        <f t="shared" si="3"/>
        <v>－</v>
      </c>
      <c r="AI12" s="82"/>
      <c r="AM12" s="72"/>
      <c r="AN12" s="72"/>
      <c r="AO12" s="72"/>
    </row>
    <row r="13" spans="2:44" ht="22.5" customHeight="1">
      <c r="B13" s="32">
        <v>134</v>
      </c>
      <c r="C13" s="393"/>
      <c r="D13" s="394"/>
      <c r="E13" s="394"/>
      <c r="F13" s="394"/>
      <c r="G13" s="394"/>
      <c r="H13" s="395"/>
      <c r="I13" s="353"/>
      <c r="J13" s="354"/>
      <c r="K13" s="355"/>
      <c r="L13" s="356"/>
      <c r="M13" s="357"/>
      <c r="N13" s="28" t="str">
        <f t="shared" si="0"/>
        <v xml:space="preserve"> </v>
      </c>
      <c r="O13" s="28"/>
      <c r="P13" s="35" t="str">
        <f t="shared" si="1"/>
        <v>－</v>
      </c>
      <c r="R13" s="32">
        <v>159</v>
      </c>
      <c r="S13" s="393"/>
      <c r="T13" s="394"/>
      <c r="U13" s="394"/>
      <c r="V13" s="394"/>
      <c r="W13" s="394"/>
      <c r="X13" s="395"/>
      <c r="Y13" s="353"/>
      <c r="Z13" s="354"/>
      <c r="AA13" s="355"/>
      <c r="AB13" s="356"/>
      <c r="AC13" s="357"/>
      <c r="AD13" s="28" t="str">
        <f t="shared" si="2"/>
        <v xml:space="preserve"> </v>
      </c>
      <c r="AE13" s="28"/>
      <c r="AF13" s="35" t="str">
        <f t="shared" si="3"/>
        <v>－</v>
      </c>
      <c r="AI13" s="82"/>
    </row>
    <row r="14" spans="2:44" ht="22.5" customHeight="1">
      <c r="B14" s="36">
        <v>135</v>
      </c>
      <c r="C14" s="393"/>
      <c r="D14" s="394"/>
      <c r="E14" s="394"/>
      <c r="F14" s="394"/>
      <c r="G14" s="394"/>
      <c r="H14" s="395"/>
      <c r="I14" s="370"/>
      <c r="J14" s="371"/>
      <c r="K14" s="372"/>
      <c r="L14" s="373"/>
      <c r="M14" s="374"/>
      <c r="N14" s="37" t="str">
        <f t="shared" si="0"/>
        <v xml:space="preserve"> </v>
      </c>
      <c r="O14" s="37"/>
      <c r="P14" s="38" t="str">
        <f t="shared" si="1"/>
        <v>－</v>
      </c>
      <c r="R14" s="36">
        <v>160</v>
      </c>
      <c r="S14" s="393"/>
      <c r="T14" s="394"/>
      <c r="U14" s="394"/>
      <c r="V14" s="394"/>
      <c r="W14" s="394"/>
      <c r="X14" s="395"/>
      <c r="Y14" s="370"/>
      <c r="Z14" s="371"/>
      <c r="AA14" s="372"/>
      <c r="AB14" s="373"/>
      <c r="AC14" s="374"/>
      <c r="AD14" s="37" t="str">
        <f t="shared" si="2"/>
        <v xml:space="preserve"> </v>
      </c>
      <c r="AE14" s="37"/>
      <c r="AF14" s="38" t="str">
        <f t="shared" si="3"/>
        <v>－</v>
      </c>
      <c r="AI14" s="82"/>
    </row>
    <row r="15" spans="2:44" ht="22.5" customHeight="1">
      <c r="B15" s="46">
        <v>136</v>
      </c>
      <c r="C15" s="387"/>
      <c r="D15" s="388"/>
      <c r="E15" s="388"/>
      <c r="F15" s="388"/>
      <c r="G15" s="388"/>
      <c r="H15" s="389"/>
      <c r="I15" s="366"/>
      <c r="J15" s="367"/>
      <c r="K15" s="390"/>
      <c r="L15" s="391"/>
      <c r="M15" s="392"/>
      <c r="N15" s="39" t="str">
        <f t="shared" si="0"/>
        <v xml:space="preserve"> </v>
      </c>
      <c r="O15" s="48"/>
      <c r="P15" s="40" t="str">
        <f t="shared" si="1"/>
        <v>－</v>
      </c>
      <c r="R15" s="32">
        <v>161</v>
      </c>
      <c r="S15" s="387"/>
      <c r="T15" s="388"/>
      <c r="U15" s="388"/>
      <c r="V15" s="388"/>
      <c r="W15" s="388"/>
      <c r="X15" s="389"/>
      <c r="Y15" s="366"/>
      <c r="Z15" s="367"/>
      <c r="AA15" s="390"/>
      <c r="AB15" s="391"/>
      <c r="AC15" s="392"/>
      <c r="AD15" s="39" t="str">
        <f t="shared" si="2"/>
        <v xml:space="preserve"> </v>
      </c>
      <c r="AE15" s="48"/>
      <c r="AF15" s="40" t="str">
        <f t="shared" si="3"/>
        <v>－</v>
      </c>
      <c r="AI15" s="82"/>
      <c r="AM15" s="74"/>
    </row>
    <row r="16" spans="2:44" ht="22.5" customHeight="1">
      <c r="B16" s="32">
        <v>137</v>
      </c>
      <c r="C16" s="393"/>
      <c r="D16" s="394"/>
      <c r="E16" s="394"/>
      <c r="F16" s="394"/>
      <c r="G16" s="394"/>
      <c r="H16" s="395"/>
      <c r="I16" s="353"/>
      <c r="J16" s="354"/>
      <c r="K16" s="355"/>
      <c r="L16" s="356"/>
      <c r="M16" s="357"/>
      <c r="N16" s="28" t="str">
        <f t="shared" si="0"/>
        <v xml:space="preserve"> </v>
      </c>
      <c r="O16" s="49"/>
      <c r="P16" s="35" t="str">
        <f t="shared" si="1"/>
        <v>－</v>
      </c>
      <c r="R16" s="32">
        <v>162</v>
      </c>
      <c r="S16" s="393"/>
      <c r="T16" s="394"/>
      <c r="U16" s="394"/>
      <c r="V16" s="394"/>
      <c r="W16" s="394"/>
      <c r="X16" s="395"/>
      <c r="Y16" s="353"/>
      <c r="Z16" s="354"/>
      <c r="AA16" s="355"/>
      <c r="AB16" s="356"/>
      <c r="AC16" s="357"/>
      <c r="AD16" s="28" t="str">
        <f t="shared" si="2"/>
        <v xml:space="preserve"> </v>
      </c>
      <c r="AE16" s="49"/>
      <c r="AF16" s="35" t="str">
        <f t="shared" si="3"/>
        <v>－</v>
      </c>
      <c r="AI16" s="82"/>
    </row>
    <row r="17" spans="2:35" ht="22.5" customHeight="1">
      <c r="B17" s="32">
        <v>138</v>
      </c>
      <c r="C17" s="393"/>
      <c r="D17" s="394"/>
      <c r="E17" s="394"/>
      <c r="F17" s="394"/>
      <c r="G17" s="394"/>
      <c r="H17" s="395"/>
      <c r="I17" s="353"/>
      <c r="J17" s="354"/>
      <c r="K17" s="355"/>
      <c r="L17" s="356"/>
      <c r="M17" s="357"/>
      <c r="N17" s="28" t="str">
        <f t="shared" si="0"/>
        <v xml:space="preserve"> </v>
      </c>
      <c r="O17" s="49"/>
      <c r="P17" s="35" t="str">
        <f t="shared" si="1"/>
        <v>－</v>
      </c>
      <c r="R17" s="32">
        <v>163</v>
      </c>
      <c r="S17" s="393"/>
      <c r="T17" s="394"/>
      <c r="U17" s="394"/>
      <c r="V17" s="394"/>
      <c r="W17" s="394"/>
      <c r="X17" s="395"/>
      <c r="Y17" s="353"/>
      <c r="Z17" s="354"/>
      <c r="AA17" s="355"/>
      <c r="AB17" s="356"/>
      <c r="AC17" s="357"/>
      <c r="AD17" s="28" t="str">
        <f t="shared" si="2"/>
        <v xml:space="preserve"> </v>
      </c>
      <c r="AE17" s="49"/>
      <c r="AF17" s="35" t="str">
        <f t="shared" si="3"/>
        <v>－</v>
      </c>
      <c r="AI17" s="82"/>
    </row>
    <row r="18" spans="2:35" ht="22.5" customHeight="1">
      <c r="B18" s="32">
        <v>139</v>
      </c>
      <c r="C18" s="393"/>
      <c r="D18" s="394"/>
      <c r="E18" s="394"/>
      <c r="F18" s="394"/>
      <c r="G18" s="394"/>
      <c r="H18" s="395"/>
      <c r="I18" s="353"/>
      <c r="J18" s="354"/>
      <c r="K18" s="355"/>
      <c r="L18" s="356"/>
      <c r="M18" s="357"/>
      <c r="N18" s="28" t="str">
        <f t="shared" si="0"/>
        <v xml:space="preserve"> </v>
      </c>
      <c r="O18" s="49"/>
      <c r="P18" s="35" t="str">
        <f t="shared" si="1"/>
        <v>－</v>
      </c>
      <c r="R18" s="32">
        <v>164</v>
      </c>
      <c r="S18" s="393"/>
      <c r="T18" s="394"/>
      <c r="U18" s="394"/>
      <c r="V18" s="394"/>
      <c r="W18" s="394"/>
      <c r="X18" s="395"/>
      <c r="Y18" s="353"/>
      <c r="Z18" s="354"/>
      <c r="AA18" s="355"/>
      <c r="AB18" s="356"/>
      <c r="AC18" s="357"/>
      <c r="AD18" s="28" t="str">
        <f t="shared" si="2"/>
        <v xml:space="preserve"> </v>
      </c>
      <c r="AE18" s="49"/>
      <c r="AF18" s="35" t="str">
        <f t="shared" si="3"/>
        <v>－</v>
      </c>
      <c r="AI18" s="82"/>
    </row>
    <row r="19" spans="2:35" ht="22.5" customHeight="1">
      <c r="B19" s="36">
        <v>140</v>
      </c>
      <c r="C19" s="393"/>
      <c r="D19" s="394"/>
      <c r="E19" s="394"/>
      <c r="F19" s="394"/>
      <c r="G19" s="394"/>
      <c r="H19" s="395"/>
      <c r="I19" s="370"/>
      <c r="J19" s="371"/>
      <c r="K19" s="372"/>
      <c r="L19" s="373"/>
      <c r="M19" s="374"/>
      <c r="N19" s="37" t="str">
        <f t="shared" si="0"/>
        <v xml:space="preserve"> </v>
      </c>
      <c r="O19" s="50"/>
      <c r="P19" s="38" t="str">
        <f t="shared" si="1"/>
        <v>－</v>
      </c>
      <c r="R19" s="36">
        <v>165</v>
      </c>
      <c r="S19" s="393"/>
      <c r="T19" s="394"/>
      <c r="U19" s="394"/>
      <c r="V19" s="394"/>
      <c r="W19" s="394"/>
      <c r="X19" s="395"/>
      <c r="Y19" s="370"/>
      <c r="Z19" s="371"/>
      <c r="AA19" s="372"/>
      <c r="AB19" s="373"/>
      <c r="AC19" s="374"/>
      <c r="AD19" s="37" t="str">
        <f t="shared" si="2"/>
        <v xml:space="preserve"> </v>
      </c>
      <c r="AE19" s="50"/>
      <c r="AF19" s="38" t="str">
        <f t="shared" si="3"/>
        <v>－</v>
      </c>
      <c r="AI19" s="82"/>
    </row>
    <row r="20" spans="2:35" ht="22.5" customHeight="1">
      <c r="B20" s="46">
        <v>141</v>
      </c>
      <c r="C20" s="387"/>
      <c r="D20" s="388"/>
      <c r="E20" s="388"/>
      <c r="F20" s="388"/>
      <c r="G20" s="388"/>
      <c r="H20" s="389"/>
      <c r="I20" s="366"/>
      <c r="J20" s="367"/>
      <c r="K20" s="390"/>
      <c r="L20" s="391"/>
      <c r="M20" s="392"/>
      <c r="N20" s="39" t="str">
        <f t="shared" si="0"/>
        <v xml:space="preserve"> </v>
      </c>
      <c r="O20" s="48"/>
      <c r="P20" s="40" t="str">
        <f t="shared" si="1"/>
        <v>－</v>
      </c>
      <c r="R20" s="32">
        <v>166</v>
      </c>
      <c r="S20" s="387"/>
      <c r="T20" s="388"/>
      <c r="U20" s="388"/>
      <c r="V20" s="388"/>
      <c r="W20" s="388"/>
      <c r="X20" s="389"/>
      <c r="Y20" s="366"/>
      <c r="Z20" s="367"/>
      <c r="AA20" s="390"/>
      <c r="AB20" s="391"/>
      <c r="AC20" s="392"/>
      <c r="AD20" s="39" t="str">
        <f t="shared" si="2"/>
        <v xml:space="preserve"> </v>
      </c>
      <c r="AE20" s="48"/>
      <c r="AF20" s="40" t="str">
        <f t="shared" si="3"/>
        <v>－</v>
      </c>
      <c r="AI20" s="82"/>
    </row>
    <row r="21" spans="2:35" ht="22.5" customHeight="1">
      <c r="B21" s="32">
        <v>142</v>
      </c>
      <c r="C21" s="393"/>
      <c r="D21" s="394"/>
      <c r="E21" s="394"/>
      <c r="F21" s="394"/>
      <c r="G21" s="394"/>
      <c r="H21" s="395"/>
      <c r="I21" s="353"/>
      <c r="J21" s="354"/>
      <c r="K21" s="355"/>
      <c r="L21" s="356"/>
      <c r="M21" s="357"/>
      <c r="N21" s="28" t="str">
        <f t="shared" si="0"/>
        <v xml:space="preserve"> </v>
      </c>
      <c r="O21" s="49"/>
      <c r="P21" s="35" t="str">
        <f t="shared" si="1"/>
        <v>－</v>
      </c>
      <c r="R21" s="32">
        <v>167</v>
      </c>
      <c r="S21" s="393"/>
      <c r="T21" s="394"/>
      <c r="U21" s="394"/>
      <c r="V21" s="394"/>
      <c r="W21" s="394"/>
      <c r="X21" s="395"/>
      <c r="Y21" s="353"/>
      <c r="Z21" s="354"/>
      <c r="AA21" s="355"/>
      <c r="AB21" s="356"/>
      <c r="AC21" s="357"/>
      <c r="AD21" s="28" t="str">
        <f t="shared" si="2"/>
        <v xml:space="preserve"> </v>
      </c>
      <c r="AE21" s="49"/>
      <c r="AF21" s="35" t="str">
        <f t="shared" si="3"/>
        <v>－</v>
      </c>
      <c r="AI21" s="82"/>
    </row>
    <row r="22" spans="2:35" ht="22.5" customHeight="1">
      <c r="B22" s="32">
        <v>143</v>
      </c>
      <c r="C22" s="393"/>
      <c r="D22" s="394"/>
      <c r="E22" s="394"/>
      <c r="F22" s="394"/>
      <c r="G22" s="394"/>
      <c r="H22" s="395"/>
      <c r="I22" s="353"/>
      <c r="J22" s="354"/>
      <c r="K22" s="355"/>
      <c r="L22" s="356"/>
      <c r="M22" s="357"/>
      <c r="N22" s="28" t="str">
        <f t="shared" si="0"/>
        <v xml:space="preserve"> </v>
      </c>
      <c r="O22" s="49"/>
      <c r="P22" s="35" t="str">
        <f t="shared" si="1"/>
        <v>－</v>
      </c>
      <c r="R22" s="32">
        <v>168</v>
      </c>
      <c r="S22" s="393"/>
      <c r="T22" s="394"/>
      <c r="U22" s="394"/>
      <c r="V22" s="394"/>
      <c r="W22" s="394"/>
      <c r="X22" s="395"/>
      <c r="Y22" s="353"/>
      <c r="Z22" s="354"/>
      <c r="AA22" s="355"/>
      <c r="AB22" s="356"/>
      <c r="AC22" s="357"/>
      <c r="AD22" s="28" t="str">
        <f t="shared" si="2"/>
        <v xml:space="preserve"> </v>
      </c>
      <c r="AE22" s="49"/>
      <c r="AF22" s="35" t="str">
        <f t="shared" si="3"/>
        <v>－</v>
      </c>
      <c r="AI22" s="82"/>
    </row>
    <row r="23" spans="2:35" ht="22.5" customHeight="1">
      <c r="B23" s="32">
        <v>144</v>
      </c>
      <c r="C23" s="393"/>
      <c r="D23" s="394"/>
      <c r="E23" s="394"/>
      <c r="F23" s="394"/>
      <c r="G23" s="394"/>
      <c r="H23" s="395"/>
      <c r="I23" s="353"/>
      <c r="J23" s="354"/>
      <c r="K23" s="355"/>
      <c r="L23" s="356"/>
      <c r="M23" s="357"/>
      <c r="N23" s="28" t="str">
        <f t="shared" si="0"/>
        <v xml:space="preserve"> </v>
      </c>
      <c r="O23" s="49"/>
      <c r="P23" s="35" t="str">
        <f t="shared" si="1"/>
        <v>－</v>
      </c>
      <c r="R23" s="32">
        <v>169</v>
      </c>
      <c r="S23" s="393"/>
      <c r="T23" s="394"/>
      <c r="U23" s="394"/>
      <c r="V23" s="394"/>
      <c r="W23" s="394"/>
      <c r="X23" s="395"/>
      <c r="Y23" s="353"/>
      <c r="Z23" s="354"/>
      <c r="AA23" s="355"/>
      <c r="AB23" s="356"/>
      <c r="AC23" s="357"/>
      <c r="AD23" s="28" t="str">
        <f t="shared" si="2"/>
        <v xml:space="preserve"> </v>
      </c>
      <c r="AE23" s="49"/>
      <c r="AF23" s="35" t="str">
        <f t="shared" si="3"/>
        <v>－</v>
      </c>
      <c r="AI23" s="82"/>
    </row>
    <row r="24" spans="2:35" ht="22.5" customHeight="1">
      <c r="B24" s="36">
        <v>145</v>
      </c>
      <c r="C24" s="393"/>
      <c r="D24" s="394"/>
      <c r="E24" s="394"/>
      <c r="F24" s="394"/>
      <c r="G24" s="394"/>
      <c r="H24" s="395"/>
      <c r="I24" s="370"/>
      <c r="J24" s="371"/>
      <c r="K24" s="372"/>
      <c r="L24" s="373"/>
      <c r="M24" s="374"/>
      <c r="N24" s="37" t="str">
        <f t="shared" si="0"/>
        <v xml:space="preserve"> </v>
      </c>
      <c r="O24" s="50"/>
      <c r="P24" s="38" t="str">
        <f t="shared" si="1"/>
        <v>－</v>
      </c>
      <c r="R24" s="36">
        <v>170</v>
      </c>
      <c r="S24" s="393"/>
      <c r="T24" s="394"/>
      <c r="U24" s="394"/>
      <c r="V24" s="394"/>
      <c r="W24" s="394"/>
      <c r="X24" s="395"/>
      <c r="Y24" s="370"/>
      <c r="Z24" s="371"/>
      <c r="AA24" s="372"/>
      <c r="AB24" s="373"/>
      <c r="AC24" s="374"/>
      <c r="AD24" s="37" t="str">
        <f t="shared" si="2"/>
        <v xml:space="preserve"> </v>
      </c>
      <c r="AE24" s="50"/>
      <c r="AF24" s="38" t="str">
        <f t="shared" si="3"/>
        <v>－</v>
      </c>
      <c r="AI24" s="82"/>
    </row>
    <row r="25" spans="2:35" ht="22.5" customHeight="1">
      <c r="B25" s="46">
        <v>146</v>
      </c>
      <c r="C25" s="387"/>
      <c r="D25" s="388"/>
      <c r="E25" s="388"/>
      <c r="F25" s="388"/>
      <c r="G25" s="388"/>
      <c r="H25" s="389"/>
      <c r="I25" s="366"/>
      <c r="J25" s="367"/>
      <c r="K25" s="390"/>
      <c r="L25" s="391"/>
      <c r="M25" s="392"/>
      <c r="N25" s="39" t="str">
        <f t="shared" si="0"/>
        <v xml:space="preserve"> </v>
      </c>
      <c r="O25" s="48"/>
      <c r="P25" s="40" t="str">
        <f t="shared" si="1"/>
        <v>－</v>
      </c>
      <c r="R25" s="32">
        <v>171</v>
      </c>
      <c r="S25" s="387"/>
      <c r="T25" s="388"/>
      <c r="U25" s="388"/>
      <c r="V25" s="388"/>
      <c r="W25" s="388"/>
      <c r="X25" s="389"/>
      <c r="Y25" s="366"/>
      <c r="Z25" s="367"/>
      <c r="AA25" s="390"/>
      <c r="AB25" s="391"/>
      <c r="AC25" s="392"/>
      <c r="AD25" s="39" t="str">
        <f t="shared" si="2"/>
        <v xml:space="preserve"> </v>
      </c>
      <c r="AE25" s="48"/>
      <c r="AF25" s="40" t="str">
        <f t="shared" si="3"/>
        <v>－</v>
      </c>
      <c r="AI25" s="82"/>
    </row>
    <row r="26" spans="2:35" ht="22.5" customHeight="1">
      <c r="B26" s="32">
        <v>147</v>
      </c>
      <c r="C26" s="393"/>
      <c r="D26" s="394"/>
      <c r="E26" s="394"/>
      <c r="F26" s="394"/>
      <c r="G26" s="394"/>
      <c r="H26" s="395"/>
      <c r="I26" s="353"/>
      <c r="J26" s="354"/>
      <c r="K26" s="355"/>
      <c r="L26" s="356"/>
      <c r="M26" s="357"/>
      <c r="N26" s="28" t="str">
        <f t="shared" si="0"/>
        <v xml:space="preserve"> </v>
      </c>
      <c r="O26" s="49"/>
      <c r="P26" s="35" t="str">
        <f t="shared" si="1"/>
        <v>－</v>
      </c>
      <c r="R26" s="32">
        <v>172</v>
      </c>
      <c r="S26" s="393"/>
      <c r="T26" s="394"/>
      <c r="U26" s="394"/>
      <c r="V26" s="394"/>
      <c r="W26" s="394"/>
      <c r="X26" s="395"/>
      <c r="Y26" s="353"/>
      <c r="Z26" s="354"/>
      <c r="AA26" s="355"/>
      <c r="AB26" s="356"/>
      <c r="AC26" s="357"/>
      <c r="AD26" s="28" t="str">
        <f t="shared" si="2"/>
        <v xml:space="preserve"> </v>
      </c>
      <c r="AE26" s="49"/>
      <c r="AF26" s="35" t="str">
        <f t="shared" si="3"/>
        <v>－</v>
      </c>
      <c r="AI26" s="82"/>
    </row>
    <row r="27" spans="2:35" ht="22.5" customHeight="1">
      <c r="B27" s="32">
        <v>148</v>
      </c>
      <c r="C27" s="393"/>
      <c r="D27" s="394"/>
      <c r="E27" s="394"/>
      <c r="F27" s="394"/>
      <c r="G27" s="394"/>
      <c r="H27" s="395"/>
      <c r="I27" s="353"/>
      <c r="J27" s="354"/>
      <c r="K27" s="355"/>
      <c r="L27" s="356"/>
      <c r="M27" s="357"/>
      <c r="N27" s="28" t="str">
        <f t="shared" si="0"/>
        <v xml:space="preserve"> </v>
      </c>
      <c r="O27" s="49"/>
      <c r="P27" s="35" t="str">
        <f t="shared" si="1"/>
        <v>－</v>
      </c>
      <c r="R27" s="32">
        <v>173</v>
      </c>
      <c r="S27" s="393"/>
      <c r="T27" s="394"/>
      <c r="U27" s="394"/>
      <c r="V27" s="394"/>
      <c r="W27" s="394"/>
      <c r="X27" s="395"/>
      <c r="Y27" s="353"/>
      <c r="Z27" s="354"/>
      <c r="AA27" s="355"/>
      <c r="AB27" s="356"/>
      <c r="AC27" s="357"/>
      <c r="AD27" s="28" t="str">
        <f t="shared" si="2"/>
        <v xml:space="preserve"> </v>
      </c>
      <c r="AE27" s="49"/>
      <c r="AF27" s="35" t="str">
        <f t="shared" si="3"/>
        <v>－</v>
      </c>
      <c r="AI27" s="82"/>
    </row>
    <row r="28" spans="2:35" ht="22.5" customHeight="1">
      <c r="B28" s="32">
        <v>149</v>
      </c>
      <c r="C28" s="393"/>
      <c r="D28" s="394"/>
      <c r="E28" s="394"/>
      <c r="F28" s="394"/>
      <c r="G28" s="394"/>
      <c r="H28" s="395"/>
      <c r="I28" s="353"/>
      <c r="J28" s="354"/>
      <c r="K28" s="355"/>
      <c r="L28" s="356"/>
      <c r="M28" s="357"/>
      <c r="N28" s="28" t="str">
        <f t="shared" si="0"/>
        <v xml:space="preserve"> </v>
      </c>
      <c r="O28" s="49"/>
      <c r="P28" s="35" t="str">
        <f t="shared" si="1"/>
        <v>－</v>
      </c>
      <c r="R28" s="32">
        <v>174</v>
      </c>
      <c r="S28" s="393"/>
      <c r="T28" s="394"/>
      <c r="U28" s="394"/>
      <c r="V28" s="394"/>
      <c r="W28" s="394"/>
      <c r="X28" s="395"/>
      <c r="Y28" s="353"/>
      <c r="Z28" s="354"/>
      <c r="AA28" s="355"/>
      <c r="AB28" s="356"/>
      <c r="AC28" s="357"/>
      <c r="AD28" s="28" t="str">
        <f t="shared" si="2"/>
        <v xml:space="preserve"> </v>
      </c>
      <c r="AE28" s="49"/>
      <c r="AF28" s="35" t="str">
        <f t="shared" si="3"/>
        <v>－</v>
      </c>
      <c r="AI28" s="82"/>
    </row>
    <row r="29" spans="2:35" ht="22.5" customHeight="1">
      <c r="B29" s="36">
        <v>150</v>
      </c>
      <c r="C29" s="393"/>
      <c r="D29" s="394"/>
      <c r="E29" s="394"/>
      <c r="F29" s="394"/>
      <c r="G29" s="394"/>
      <c r="H29" s="395"/>
      <c r="I29" s="370"/>
      <c r="J29" s="371"/>
      <c r="K29" s="372"/>
      <c r="L29" s="373"/>
      <c r="M29" s="374"/>
      <c r="N29" s="37" t="str">
        <f t="shared" si="0"/>
        <v xml:space="preserve"> </v>
      </c>
      <c r="O29" s="50"/>
      <c r="P29" s="38" t="str">
        <f t="shared" si="1"/>
        <v>－</v>
      </c>
      <c r="R29" s="36">
        <v>175</v>
      </c>
      <c r="S29" s="393"/>
      <c r="T29" s="394"/>
      <c r="U29" s="394"/>
      <c r="V29" s="394"/>
      <c r="W29" s="394"/>
      <c r="X29" s="395"/>
      <c r="Y29" s="370"/>
      <c r="Z29" s="371"/>
      <c r="AA29" s="372"/>
      <c r="AB29" s="373"/>
      <c r="AC29" s="374"/>
      <c r="AD29" s="37" t="str">
        <f t="shared" si="2"/>
        <v xml:space="preserve"> </v>
      </c>
      <c r="AE29" s="50"/>
      <c r="AF29" s="38" t="str">
        <f t="shared" si="3"/>
        <v>－</v>
      </c>
      <c r="AI29" s="82"/>
    </row>
    <row r="30" spans="2:35" ht="22.5" customHeight="1">
      <c r="B30" s="46">
        <v>151</v>
      </c>
      <c r="C30" s="387"/>
      <c r="D30" s="388"/>
      <c r="E30" s="388"/>
      <c r="F30" s="388"/>
      <c r="G30" s="388"/>
      <c r="H30" s="389"/>
      <c r="I30" s="366"/>
      <c r="J30" s="367"/>
      <c r="K30" s="390"/>
      <c r="L30" s="391"/>
      <c r="M30" s="392"/>
      <c r="N30" s="39" t="str">
        <f t="shared" si="0"/>
        <v xml:space="preserve"> </v>
      </c>
      <c r="O30" s="48"/>
      <c r="P30" s="40" t="str">
        <f t="shared" si="1"/>
        <v>－</v>
      </c>
      <c r="R30" s="32">
        <v>176</v>
      </c>
      <c r="S30" s="387"/>
      <c r="T30" s="388"/>
      <c r="U30" s="388"/>
      <c r="V30" s="388"/>
      <c r="W30" s="388"/>
      <c r="X30" s="389"/>
      <c r="Y30" s="366"/>
      <c r="Z30" s="367"/>
      <c r="AA30" s="390"/>
      <c r="AB30" s="391"/>
      <c r="AC30" s="392"/>
      <c r="AD30" s="39" t="str">
        <f t="shared" si="2"/>
        <v xml:space="preserve"> </v>
      </c>
      <c r="AE30" s="48"/>
      <c r="AF30" s="40" t="str">
        <f t="shared" si="3"/>
        <v>－</v>
      </c>
      <c r="AI30" s="82"/>
    </row>
    <row r="31" spans="2:35" ht="22.5" customHeight="1">
      <c r="B31" s="32">
        <v>152</v>
      </c>
      <c r="C31" s="393"/>
      <c r="D31" s="394"/>
      <c r="E31" s="394"/>
      <c r="F31" s="394"/>
      <c r="G31" s="394"/>
      <c r="H31" s="395"/>
      <c r="I31" s="353"/>
      <c r="J31" s="354"/>
      <c r="K31" s="355"/>
      <c r="L31" s="356"/>
      <c r="M31" s="357"/>
      <c r="N31" s="28" t="str">
        <f t="shared" si="0"/>
        <v xml:space="preserve"> </v>
      </c>
      <c r="O31" s="49"/>
      <c r="P31" s="35" t="str">
        <f t="shared" si="1"/>
        <v>－</v>
      </c>
      <c r="R31" s="32">
        <v>177</v>
      </c>
      <c r="S31" s="393"/>
      <c r="T31" s="394"/>
      <c r="U31" s="394"/>
      <c r="V31" s="394"/>
      <c r="W31" s="394"/>
      <c r="X31" s="395"/>
      <c r="Y31" s="353"/>
      <c r="Z31" s="354"/>
      <c r="AA31" s="355"/>
      <c r="AB31" s="356"/>
      <c r="AC31" s="357"/>
      <c r="AD31" s="28" t="str">
        <f t="shared" si="2"/>
        <v xml:space="preserve"> </v>
      </c>
      <c r="AE31" s="49"/>
      <c r="AF31" s="35" t="str">
        <f t="shared" si="3"/>
        <v>－</v>
      </c>
      <c r="AI31" s="82"/>
    </row>
    <row r="32" spans="2:35" ht="22.5" customHeight="1">
      <c r="B32" s="32">
        <v>153</v>
      </c>
      <c r="C32" s="393"/>
      <c r="D32" s="394"/>
      <c r="E32" s="394"/>
      <c r="F32" s="394"/>
      <c r="G32" s="394"/>
      <c r="H32" s="395"/>
      <c r="I32" s="353"/>
      <c r="J32" s="354"/>
      <c r="K32" s="355"/>
      <c r="L32" s="356"/>
      <c r="M32" s="357"/>
      <c r="N32" s="28" t="str">
        <f t="shared" si="0"/>
        <v xml:space="preserve"> </v>
      </c>
      <c r="O32" s="49"/>
      <c r="P32" s="35" t="str">
        <f t="shared" si="1"/>
        <v>－</v>
      </c>
      <c r="R32" s="32">
        <v>178</v>
      </c>
      <c r="S32" s="393"/>
      <c r="T32" s="394"/>
      <c r="U32" s="394"/>
      <c r="V32" s="394"/>
      <c r="W32" s="394"/>
      <c r="X32" s="395"/>
      <c r="Y32" s="353"/>
      <c r="Z32" s="354"/>
      <c r="AA32" s="355"/>
      <c r="AB32" s="356"/>
      <c r="AC32" s="357"/>
      <c r="AD32" s="28" t="str">
        <f t="shared" si="2"/>
        <v xml:space="preserve"> </v>
      </c>
      <c r="AE32" s="49"/>
      <c r="AF32" s="35" t="str">
        <f t="shared" si="3"/>
        <v>－</v>
      </c>
      <c r="AI32" s="82"/>
    </row>
    <row r="33" spans="1:35" ht="22.5" customHeight="1">
      <c r="B33" s="32">
        <v>154</v>
      </c>
      <c r="C33" s="393"/>
      <c r="D33" s="394"/>
      <c r="E33" s="394"/>
      <c r="F33" s="394"/>
      <c r="G33" s="394"/>
      <c r="H33" s="395"/>
      <c r="I33" s="353"/>
      <c r="J33" s="354"/>
      <c r="K33" s="355"/>
      <c r="L33" s="356"/>
      <c r="M33" s="357"/>
      <c r="N33" s="28" t="str">
        <f t="shared" si="0"/>
        <v xml:space="preserve"> </v>
      </c>
      <c r="O33" s="49"/>
      <c r="P33" s="35" t="str">
        <f t="shared" si="1"/>
        <v>－</v>
      </c>
      <c r="R33" s="32">
        <v>179</v>
      </c>
      <c r="S33" s="393"/>
      <c r="T33" s="394"/>
      <c r="U33" s="394"/>
      <c r="V33" s="394"/>
      <c r="W33" s="394"/>
      <c r="X33" s="395"/>
      <c r="Y33" s="353"/>
      <c r="Z33" s="354"/>
      <c r="AA33" s="355"/>
      <c r="AB33" s="356"/>
      <c r="AC33" s="357"/>
      <c r="AD33" s="28" t="str">
        <f t="shared" si="2"/>
        <v xml:space="preserve"> </v>
      </c>
      <c r="AE33" s="49"/>
      <c r="AF33" s="35" t="str">
        <f t="shared" si="3"/>
        <v>－</v>
      </c>
      <c r="AI33" s="82"/>
    </row>
    <row r="34" spans="1:35" ht="22.5" customHeight="1">
      <c r="B34" s="36">
        <v>155</v>
      </c>
      <c r="C34" s="398"/>
      <c r="D34" s="399"/>
      <c r="E34" s="399"/>
      <c r="F34" s="399"/>
      <c r="G34" s="399"/>
      <c r="H34" s="400"/>
      <c r="I34" s="370"/>
      <c r="J34" s="371"/>
      <c r="K34" s="372"/>
      <c r="L34" s="373"/>
      <c r="M34" s="374"/>
      <c r="N34" s="37" t="str">
        <f t="shared" si="0"/>
        <v xml:space="preserve"> </v>
      </c>
      <c r="O34" s="50"/>
      <c r="P34" s="38" t="str">
        <f t="shared" si="1"/>
        <v>－</v>
      </c>
      <c r="R34" s="36">
        <v>180</v>
      </c>
      <c r="S34" s="398"/>
      <c r="T34" s="399"/>
      <c r="U34" s="399"/>
      <c r="V34" s="399"/>
      <c r="W34" s="399"/>
      <c r="X34" s="400"/>
      <c r="Y34" s="370"/>
      <c r="Z34" s="371"/>
      <c r="AA34" s="372"/>
      <c r="AB34" s="373"/>
      <c r="AC34" s="374"/>
      <c r="AD34" s="37" t="str">
        <f t="shared" si="2"/>
        <v xml:space="preserve"> </v>
      </c>
      <c r="AE34" s="50"/>
      <c r="AF34" s="38" t="str">
        <f t="shared" si="3"/>
        <v>－</v>
      </c>
      <c r="AI34" s="82"/>
    </row>
    <row r="35" spans="1:35" ht="17.25">
      <c r="B35" s="51"/>
      <c r="C35" s="52"/>
      <c r="D35" s="52"/>
      <c r="E35" s="52"/>
      <c r="F35" s="52"/>
      <c r="G35" s="52"/>
      <c r="H35" s="52"/>
      <c r="I35" s="53"/>
      <c r="J35" s="51"/>
      <c r="K35" s="54"/>
      <c r="L35" s="54"/>
      <c r="M35" s="54"/>
      <c r="N35" s="54"/>
      <c r="O35" s="51"/>
      <c r="P35" s="51"/>
      <c r="R35" s="51"/>
      <c r="S35" s="52"/>
      <c r="T35" s="52"/>
      <c r="U35" s="52"/>
      <c r="V35" s="52"/>
      <c r="W35" s="52"/>
      <c r="X35" s="52"/>
      <c r="Y35" s="53"/>
      <c r="Z35" s="51"/>
      <c r="AA35" s="54"/>
      <c r="AB35" s="54"/>
      <c r="AC35" s="54"/>
      <c r="AD35" s="54"/>
      <c r="AE35" s="51"/>
      <c r="AF35" s="51"/>
      <c r="AI35" s="82"/>
    </row>
    <row r="36" spans="1:35" ht="13.5" customHeight="1">
      <c r="B36" s="396" t="s">
        <v>29</v>
      </c>
      <c r="C36" s="397"/>
      <c r="D36" s="397"/>
      <c r="E36" s="397"/>
      <c r="F36" s="397"/>
      <c r="G36" s="397"/>
      <c r="H36" s="397"/>
      <c r="I36" s="397"/>
      <c r="J36" s="397"/>
      <c r="K36" s="397"/>
      <c r="L36" s="397"/>
      <c r="M36" s="397"/>
      <c r="N36" s="397"/>
      <c r="O36" s="397"/>
      <c r="P36" s="397"/>
      <c r="Q36" s="397"/>
      <c r="R36" s="397"/>
      <c r="S36" s="397"/>
      <c r="T36" s="397"/>
      <c r="U36" s="397"/>
      <c r="V36" s="397"/>
      <c r="W36" s="397"/>
      <c r="X36" s="397"/>
      <c r="Y36" s="397"/>
      <c r="Z36" s="397"/>
      <c r="AA36" s="397"/>
      <c r="AB36" s="397"/>
      <c r="AC36" s="397"/>
      <c r="AD36" s="397"/>
      <c r="AE36" s="397"/>
      <c r="AF36" s="397"/>
      <c r="AI36" s="82"/>
    </row>
    <row r="37" spans="1:35">
      <c r="B37" s="397"/>
      <c r="C37" s="397"/>
      <c r="D37" s="397"/>
      <c r="E37" s="397"/>
      <c r="F37" s="397"/>
      <c r="G37" s="397"/>
      <c r="H37" s="397"/>
      <c r="I37" s="397"/>
      <c r="J37" s="397"/>
      <c r="K37" s="397"/>
      <c r="L37" s="397"/>
      <c r="M37" s="397"/>
      <c r="N37" s="397"/>
      <c r="O37" s="397"/>
      <c r="P37" s="397"/>
      <c r="Q37" s="397"/>
      <c r="R37" s="397"/>
      <c r="S37" s="397"/>
      <c r="T37" s="397"/>
      <c r="U37" s="397"/>
      <c r="V37" s="397"/>
      <c r="W37" s="397"/>
      <c r="X37" s="397"/>
      <c r="Y37" s="397"/>
      <c r="Z37" s="397"/>
      <c r="AA37" s="397"/>
      <c r="AB37" s="397"/>
      <c r="AC37" s="397"/>
      <c r="AD37" s="397"/>
      <c r="AE37" s="397"/>
      <c r="AF37" s="397"/>
      <c r="AI37" s="82"/>
    </row>
    <row r="38" spans="1:35">
      <c r="B38" s="397"/>
      <c r="C38" s="397"/>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7"/>
      <c r="AF38" s="397"/>
      <c r="AI38" s="82"/>
    </row>
    <row r="39" spans="1:35">
      <c r="B39" s="397"/>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I39" s="82"/>
    </row>
    <row r="40" spans="1:35">
      <c r="AI40" s="82"/>
    </row>
    <row r="41" spans="1:35">
      <c r="AI41" s="82"/>
    </row>
    <row r="42" spans="1:35">
      <c r="AI42" s="82"/>
    </row>
    <row r="43" spans="1:35">
      <c r="AI43" s="82"/>
    </row>
    <row r="44" spans="1:35" ht="5.0999999999999996" customHeight="1">
      <c r="AI44" s="82"/>
    </row>
    <row r="45" spans="1:35">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row>
    <row r="47" spans="1:35" s="1" customFormat="1" ht="20.100000000000001" customHeight="1">
      <c r="C47" s="101"/>
      <c r="D47" s="98" t="s">
        <v>105</v>
      </c>
      <c r="E47" s="99"/>
      <c r="F47" s="100"/>
      <c r="G47" s="99"/>
      <c r="H47" s="99"/>
      <c r="I47" s="99"/>
      <c r="J47" s="99"/>
      <c r="K47" s="99"/>
      <c r="L47" s="99"/>
      <c r="M47" s="99"/>
      <c r="N47" s="99"/>
      <c r="O47" s="99"/>
      <c r="P47" s="99"/>
      <c r="Q47" s="99"/>
      <c r="R47" s="99"/>
      <c r="S47" s="99"/>
      <c r="T47" s="99"/>
      <c r="U47" s="99"/>
      <c r="V47" s="99"/>
      <c r="W47" s="99"/>
      <c r="X47" s="99"/>
      <c r="Y47" s="99"/>
      <c r="Z47" s="99"/>
      <c r="AA47" s="99"/>
      <c r="AB47" s="99"/>
      <c r="AC47" s="99"/>
      <c r="AD47" s="104"/>
      <c r="AE47" s="104"/>
      <c r="AF47" s="99"/>
      <c r="AG47" s="105"/>
      <c r="AH47" s="65"/>
    </row>
    <row r="48" spans="1:35" s="41" customFormat="1" ht="5.0999999999999996" customHeight="1">
      <c r="C48" s="106"/>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3"/>
      <c r="AD48" s="113"/>
      <c r="AE48" s="113"/>
      <c r="AF48" s="113"/>
      <c r="AG48" s="111"/>
      <c r="AH48" s="70"/>
    </row>
    <row r="49" spans="3:34" s="1" customFormat="1" ht="12">
      <c r="C49" s="107"/>
      <c r="D49" s="114"/>
      <c r="E49" s="87" t="s">
        <v>33</v>
      </c>
      <c r="F49" s="88">
        <f>COUNTIF(K10:M34,"幼")+COUNTIF(AA10:AC34,"幼")</f>
        <v>0</v>
      </c>
      <c r="G49" s="89" t="s">
        <v>35</v>
      </c>
      <c r="H49" s="115"/>
      <c r="I49" s="87" t="s">
        <v>31</v>
      </c>
      <c r="J49" s="87">
        <f>COUNTIF(K10:M34,"小")+COUNTIF(AA10:AC34,"小")</f>
        <v>0</v>
      </c>
      <c r="K49" s="89" t="s">
        <v>35</v>
      </c>
      <c r="L49" s="115"/>
      <c r="M49" s="87" t="s">
        <v>34</v>
      </c>
      <c r="N49" s="87">
        <f>COUNTIF(K10:M34,"中")+COUNTIF(AA10:AC34,"中")</f>
        <v>0</v>
      </c>
      <c r="O49" s="89" t="s">
        <v>35</v>
      </c>
      <c r="P49" s="115"/>
      <c r="Q49" s="87" t="s">
        <v>36</v>
      </c>
      <c r="R49" s="87">
        <f>COUNTIF(K10:M34,"高")+COUNTIF(AA10:AC34,"高")</f>
        <v>0</v>
      </c>
      <c r="S49" s="89" t="s">
        <v>35</v>
      </c>
      <c r="T49" s="115"/>
      <c r="U49" s="87" t="s">
        <v>37</v>
      </c>
      <c r="V49" s="87">
        <f>COUNTIF(K10:M34,"育")+COUNTIF(AA10:AC34,"育")</f>
        <v>0</v>
      </c>
      <c r="W49" s="89" t="s">
        <v>35</v>
      </c>
      <c r="X49" s="115"/>
      <c r="Y49" s="87" t="s">
        <v>38</v>
      </c>
      <c r="Z49" s="87">
        <f>COUNTIF(K10:M34,"指")+COUNTIF(AA10:AC34,"指")</f>
        <v>0</v>
      </c>
      <c r="AA49" s="89" t="s">
        <v>35</v>
      </c>
      <c r="AB49" s="116"/>
      <c r="AC49" s="90"/>
      <c r="AD49" s="91" t="s">
        <v>76</v>
      </c>
      <c r="AE49" s="92">
        <f>F49+J49+N49+R49+V49+Z49</f>
        <v>0</v>
      </c>
      <c r="AF49" s="93" t="s">
        <v>35</v>
      </c>
      <c r="AG49" s="111"/>
      <c r="AH49" s="65"/>
    </row>
    <row r="50" spans="3:34" s="41" customFormat="1" ht="5.0999999999999996" customHeight="1">
      <c r="C50" s="108"/>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10"/>
      <c r="AH50" s="70"/>
    </row>
    <row r="51" spans="3:34" s="41" customFormat="1" ht="12">
      <c r="C51" s="64"/>
      <c r="AH51" s="70"/>
    </row>
  </sheetData>
  <mergeCells count="182">
    <mergeCell ref="B1:K2"/>
    <mergeCell ref="L1:L2"/>
    <mergeCell ref="Z1:AF1"/>
    <mergeCell ref="Z2:AF2"/>
    <mergeCell ref="B3:K3"/>
    <mergeCell ref="L3:T4"/>
    <mergeCell ref="V3:Y3"/>
    <mergeCell ref="Z3:AE3"/>
    <mergeCell ref="F5:P5"/>
    <mergeCell ref="B8:B9"/>
    <mergeCell ref="C8:H9"/>
    <mergeCell ref="I8:J9"/>
    <mergeCell ref="K8:M9"/>
    <mergeCell ref="N8:N9"/>
    <mergeCell ref="O8:O9"/>
    <mergeCell ref="B5:E5"/>
    <mergeCell ref="R5:V5"/>
    <mergeCell ref="AD8:AD9"/>
    <mergeCell ref="W5:AF5"/>
    <mergeCell ref="R6:V6"/>
    <mergeCell ref="W6:Z6"/>
    <mergeCell ref="AA6:AF6"/>
    <mergeCell ref="AE8:AE9"/>
    <mergeCell ref="AF8:AF9"/>
    <mergeCell ref="C10:H10"/>
    <mergeCell ref="I10:J10"/>
    <mergeCell ref="K10:M10"/>
    <mergeCell ref="S10:X10"/>
    <mergeCell ref="Y10:Z10"/>
    <mergeCell ref="AA10:AC10"/>
    <mergeCell ref="P8:P9"/>
    <mergeCell ref="Q8:Q9"/>
    <mergeCell ref="R8:R9"/>
    <mergeCell ref="S8:X9"/>
    <mergeCell ref="Y8:Z9"/>
    <mergeCell ref="AA8:AC9"/>
    <mergeCell ref="C12:H12"/>
    <mergeCell ref="I12:J12"/>
    <mergeCell ref="K12:M12"/>
    <mergeCell ref="S12:X12"/>
    <mergeCell ref="Y12:Z12"/>
    <mergeCell ref="AA12:AC12"/>
    <mergeCell ref="C11:H11"/>
    <mergeCell ref="I11:J11"/>
    <mergeCell ref="K11:M11"/>
    <mergeCell ref="S11:X11"/>
    <mergeCell ref="Y11:Z11"/>
    <mergeCell ref="AA11:AC11"/>
    <mergeCell ref="C14:H14"/>
    <mergeCell ref="I14:J14"/>
    <mergeCell ref="K14:M14"/>
    <mergeCell ref="S14:X14"/>
    <mergeCell ref="Y14:Z14"/>
    <mergeCell ref="AA14:AC14"/>
    <mergeCell ref="C13:H13"/>
    <mergeCell ref="I13:J13"/>
    <mergeCell ref="K13:M13"/>
    <mergeCell ref="S13:X13"/>
    <mergeCell ref="Y13:Z13"/>
    <mergeCell ref="AA13:AC13"/>
    <mergeCell ref="C16:H16"/>
    <mergeCell ref="I16:J16"/>
    <mergeCell ref="K16:M16"/>
    <mergeCell ref="S16:X16"/>
    <mergeCell ref="Y16:Z16"/>
    <mergeCell ref="AA16:AC16"/>
    <mergeCell ref="C15:H15"/>
    <mergeCell ref="I15:J15"/>
    <mergeCell ref="K15:M15"/>
    <mergeCell ref="S15:X15"/>
    <mergeCell ref="Y15:Z15"/>
    <mergeCell ref="AA15:AC15"/>
    <mergeCell ref="C18:H18"/>
    <mergeCell ref="I18:J18"/>
    <mergeCell ref="K18:M18"/>
    <mergeCell ref="S18:X18"/>
    <mergeCell ref="Y18:Z18"/>
    <mergeCell ref="AA18:AC18"/>
    <mergeCell ref="C17:H17"/>
    <mergeCell ref="I17:J17"/>
    <mergeCell ref="K17:M17"/>
    <mergeCell ref="S17:X17"/>
    <mergeCell ref="Y17:Z17"/>
    <mergeCell ref="AA17:AC17"/>
    <mergeCell ref="C20:H20"/>
    <mergeCell ref="I20:J20"/>
    <mergeCell ref="K20:M20"/>
    <mergeCell ref="S20:X20"/>
    <mergeCell ref="Y20:Z20"/>
    <mergeCell ref="AA20:AC20"/>
    <mergeCell ref="C19:H19"/>
    <mergeCell ref="I19:J19"/>
    <mergeCell ref="K19:M19"/>
    <mergeCell ref="S19:X19"/>
    <mergeCell ref="Y19:Z19"/>
    <mergeCell ref="AA19:AC19"/>
    <mergeCell ref="C22:H22"/>
    <mergeCell ref="I22:J22"/>
    <mergeCell ref="K22:M22"/>
    <mergeCell ref="S22:X22"/>
    <mergeCell ref="Y22:Z22"/>
    <mergeCell ref="AA22:AC22"/>
    <mergeCell ref="C21:H21"/>
    <mergeCell ref="I21:J21"/>
    <mergeCell ref="K21:M21"/>
    <mergeCell ref="S21:X21"/>
    <mergeCell ref="Y21:Z21"/>
    <mergeCell ref="AA21:AC21"/>
    <mergeCell ref="C24:H24"/>
    <mergeCell ref="I24:J24"/>
    <mergeCell ref="K24:M24"/>
    <mergeCell ref="S24:X24"/>
    <mergeCell ref="Y24:Z24"/>
    <mergeCell ref="AA24:AC24"/>
    <mergeCell ref="C23:H23"/>
    <mergeCell ref="I23:J23"/>
    <mergeCell ref="K23:M23"/>
    <mergeCell ref="S23:X23"/>
    <mergeCell ref="Y23:Z23"/>
    <mergeCell ref="AA23:AC23"/>
    <mergeCell ref="C26:H26"/>
    <mergeCell ref="I26:J26"/>
    <mergeCell ref="K26:M26"/>
    <mergeCell ref="S26:X26"/>
    <mergeCell ref="Y26:Z26"/>
    <mergeCell ref="AA26:AC26"/>
    <mergeCell ref="C25:H25"/>
    <mergeCell ref="I25:J25"/>
    <mergeCell ref="K25:M25"/>
    <mergeCell ref="S25:X25"/>
    <mergeCell ref="Y25:Z25"/>
    <mergeCell ref="AA25:AC25"/>
    <mergeCell ref="C28:H28"/>
    <mergeCell ref="I28:J28"/>
    <mergeCell ref="K28:M28"/>
    <mergeCell ref="S28:X28"/>
    <mergeCell ref="Y28:Z28"/>
    <mergeCell ref="AA28:AC28"/>
    <mergeCell ref="C27:H27"/>
    <mergeCell ref="I27:J27"/>
    <mergeCell ref="K27:M27"/>
    <mergeCell ref="S27:X27"/>
    <mergeCell ref="Y27:Z27"/>
    <mergeCell ref="AA27:AC27"/>
    <mergeCell ref="Y31:Z31"/>
    <mergeCell ref="AA31:AC31"/>
    <mergeCell ref="C30:H30"/>
    <mergeCell ref="I30:J30"/>
    <mergeCell ref="K30:M30"/>
    <mergeCell ref="S30:X30"/>
    <mergeCell ref="Y30:Z30"/>
    <mergeCell ref="AA30:AC30"/>
    <mergeCell ref="C29:H29"/>
    <mergeCell ref="I29:J29"/>
    <mergeCell ref="K29:M29"/>
    <mergeCell ref="S29:X29"/>
    <mergeCell ref="Y29:Z29"/>
    <mergeCell ref="AA29:AC29"/>
    <mergeCell ref="B36:AF39"/>
    <mergeCell ref="AE7:AF7"/>
    <mergeCell ref="C34:H34"/>
    <mergeCell ref="I34:J34"/>
    <mergeCell ref="K34:M34"/>
    <mergeCell ref="S34:X34"/>
    <mergeCell ref="Y34:Z34"/>
    <mergeCell ref="AA34:AC34"/>
    <mergeCell ref="C33:H33"/>
    <mergeCell ref="I33:J33"/>
    <mergeCell ref="K33:M33"/>
    <mergeCell ref="S33:X33"/>
    <mergeCell ref="Y33:Z33"/>
    <mergeCell ref="AA33:AC33"/>
    <mergeCell ref="C32:H32"/>
    <mergeCell ref="I32:J32"/>
    <mergeCell ref="K32:M32"/>
    <mergeCell ref="S32:X32"/>
    <mergeCell ref="Y32:Z32"/>
    <mergeCell ref="AA32:AC32"/>
    <mergeCell ref="C31:H31"/>
    <mergeCell ref="I31:J31"/>
    <mergeCell ref="K31:M31"/>
    <mergeCell ref="S31:X31"/>
  </mergeCells>
  <phoneticPr fontId="1"/>
  <conditionalFormatting sqref="AA6">
    <cfRule type="expression" dxfId="7" priority="4">
      <formula>AA6=""</formula>
    </cfRule>
  </conditionalFormatting>
  <conditionalFormatting sqref="AA6">
    <cfRule type="expression" dxfId="6" priority="3">
      <formula>AND($U$7&lt;&gt;"",$AA$8="",$U$9="")</formula>
    </cfRule>
  </conditionalFormatting>
  <dataValidations count="2">
    <dataValidation type="list" allowBlank="1" showInputMessage="1" showErrorMessage="1" sqref="K10:M34 AA10:AC34">
      <formula1>"幼,小,中,高,育,指"</formula1>
    </dataValidation>
    <dataValidation type="list" allowBlank="1" showInputMessage="1" showErrorMessage="1" sqref="I10:J34 Y10:Z34">
      <formula1>"男,女"</formula1>
    </dataValidation>
  </dataValidations>
  <pageMargins left="0.59055118110236227" right="0.59055118110236227" top="0.59055118110236227" bottom="0.39370078740157483" header="0.31496062992125984" footer="0.31496062992125984"/>
  <pageSetup paperSize="9" orientation="portrait" horizontalDpi="4294967293"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00CC"/>
  </sheetPr>
  <dimension ref="A1:AR51"/>
  <sheetViews>
    <sheetView showGridLines="0" workbookViewId="0">
      <selection activeCell="C10" sqref="C10:H10"/>
    </sheetView>
  </sheetViews>
  <sheetFormatPr defaultRowHeight="13.5"/>
  <cols>
    <col min="1" max="1" width="1.625" style="42" customWidth="1"/>
    <col min="2" max="32" width="2.875" style="42" customWidth="1"/>
    <col min="33" max="33" width="1.625" style="42" customWidth="1"/>
    <col min="34" max="34" width="0.875" style="42" customWidth="1"/>
    <col min="35" max="35" width="1.625" style="42" customWidth="1"/>
    <col min="36" max="37" width="2.875" style="42" customWidth="1"/>
    <col min="38" max="16384" width="9" style="42"/>
  </cols>
  <sheetData>
    <row r="1" spans="2:44" ht="15.75" customHeight="1">
      <c r="B1" s="407" t="s">
        <v>32</v>
      </c>
      <c r="C1" s="407"/>
      <c r="D1" s="407"/>
      <c r="E1" s="407"/>
      <c r="F1" s="407"/>
      <c r="G1" s="407"/>
      <c r="H1" s="407"/>
      <c r="I1" s="407"/>
      <c r="J1" s="407"/>
      <c r="K1" s="407"/>
      <c r="L1" s="273" t="s">
        <v>0</v>
      </c>
      <c r="M1" s="3"/>
      <c r="N1" s="2"/>
      <c r="O1" s="2"/>
      <c r="P1" s="2"/>
      <c r="Q1" s="2"/>
      <c r="R1" s="2"/>
      <c r="S1" s="2"/>
      <c r="T1" s="2"/>
      <c r="U1" s="2"/>
      <c r="V1" s="2"/>
      <c r="W1" s="2"/>
      <c r="X1" s="2"/>
      <c r="Y1" s="2"/>
      <c r="Z1" s="313" t="s">
        <v>51</v>
      </c>
      <c r="AA1" s="313"/>
      <c r="AB1" s="313"/>
      <c r="AC1" s="313"/>
      <c r="AD1" s="313"/>
      <c r="AE1" s="313"/>
      <c r="AF1" s="313"/>
      <c r="AI1" s="82"/>
    </row>
    <row r="2" spans="2:44" ht="15.75" customHeight="1">
      <c r="B2" s="408"/>
      <c r="C2" s="408"/>
      <c r="D2" s="408"/>
      <c r="E2" s="408"/>
      <c r="F2" s="408"/>
      <c r="G2" s="408"/>
      <c r="H2" s="408"/>
      <c r="I2" s="408"/>
      <c r="J2" s="408"/>
      <c r="K2" s="408"/>
      <c r="L2" s="409"/>
      <c r="M2" s="3"/>
      <c r="N2" s="2"/>
      <c r="O2" s="2"/>
      <c r="P2" s="2"/>
      <c r="Q2" s="2"/>
      <c r="R2" s="2"/>
      <c r="S2" s="2"/>
      <c r="T2" s="2"/>
      <c r="U2" s="2"/>
      <c r="V2" s="2"/>
      <c r="W2" s="2"/>
      <c r="X2" s="2"/>
      <c r="Y2" s="2"/>
      <c r="Z2" s="253" t="s">
        <v>26</v>
      </c>
      <c r="AA2" s="253"/>
      <c r="AB2" s="253"/>
      <c r="AC2" s="253"/>
      <c r="AD2" s="253"/>
      <c r="AE2" s="253"/>
      <c r="AF2" s="253"/>
      <c r="AI2" s="82"/>
    </row>
    <row r="3" spans="2:44" ht="21.95" customHeight="1">
      <c r="B3" s="404" t="s">
        <v>21</v>
      </c>
      <c r="C3" s="404"/>
      <c r="D3" s="404"/>
      <c r="E3" s="404"/>
      <c r="F3" s="404"/>
      <c r="G3" s="404"/>
      <c r="H3" s="404"/>
      <c r="I3" s="404"/>
      <c r="J3" s="404"/>
      <c r="K3" s="404"/>
      <c r="L3" s="252" t="s">
        <v>41</v>
      </c>
      <c r="M3" s="252"/>
      <c r="N3" s="252"/>
      <c r="O3" s="252"/>
      <c r="P3" s="252"/>
      <c r="Q3" s="252"/>
      <c r="R3" s="252"/>
      <c r="S3" s="252"/>
      <c r="T3" s="252"/>
      <c r="U3" s="2"/>
      <c r="V3" s="254" t="s">
        <v>2</v>
      </c>
      <c r="W3" s="254"/>
      <c r="X3" s="254"/>
      <c r="Y3" s="254"/>
      <c r="Z3" s="405">
        <f>'加入申込書・名簿  1頁'!Z3</f>
        <v>0</v>
      </c>
      <c r="AA3" s="405"/>
      <c r="AB3" s="405"/>
      <c r="AC3" s="405"/>
      <c r="AD3" s="405"/>
      <c r="AE3" s="405"/>
      <c r="AF3" s="3"/>
      <c r="AI3" s="82"/>
    </row>
    <row r="4" spans="2:44" ht="5.0999999999999996" customHeight="1">
      <c r="B4" s="2"/>
      <c r="C4" s="2"/>
      <c r="D4" s="2"/>
      <c r="E4" s="2"/>
      <c r="F4" s="2"/>
      <c r="G4" s="2"/>
      <c r="H4" s="2"/>
      <c r="I4" s="2"/>
      <c r="J4" s="2"/>
      <c r="K4" s="2"/>
      <c r="L4" s="252"/>
      <c r="M4" s="252"/>
      <c r="N4" s="252"/>
      <c r="O4" s="252"/>
      <c r="P4" s="252"/>
      <c r="Q4" s="252"/>
      <c r="R4" s="252"/>
      <c r="S4" s="252"/>
      <c r="T4" s="252"/>
      <c r="U4" s="2"/>
      <c r="V4" s="2"/>
      <c r="W4" s="2"/>
      <c r="X4" s="2"/>
      <c r="Y4" s="2"/>
      <c r="Z4" s="2"/>
      <c r="AA4" s="2"/>
      <c r="AB4" s="2"/>
      <c r="AC4" s="2"/>
      <c r="AD4" s="2"/>
      <c r="AE4" s="2"/>
      <c r="AF4" s="2"/>
      <c r="AI4" s="82"/>
    </row>
    <row r="5" spans="2:44" ht="20.100000000000001" customHeight="1">
      <c r="B5" s="406" t="s">
        <v>42</v>
      </c>
      <c r="C5" s="406"/>
      <c r="D5" s="406"/>
      <c r="E5" s="406"/>
      <c r="F5" s="308" t="str">
        <f>'加入申込書・名簿  1頁'!U5</f>
        <v>寒河江小学校区</v>
      </c>
      <c r="G5" s="308"/>
      <c r="H5" s="308"/>
      <c r="I5" s="308"/>
      <c r="J5" s="308"/>
      <c r="K5" s="308"/>
      <c r="L5" s="308"/>
      <c r="M5" s="308"/>
      <c r="N5" s="308"/>
      <c r="O5" s="308"/>
      <c r="P5" s="308"/>
      <c r="Q5" s="43"/>
      <c r="R5" s="410" t="s">
        <v>4</v>
      </c>
      <c r="S5" s="410"/>
      <c r="T5" s="410"/>
      <c r="U5" s="410"/>
      <c r="V5" s="410"/>
      <c r="W5" s="412">
        <f>'加入申込書・名簿  1頁'!U7</f>
        <v>0</v>
      </c>
      <c r="X5" s="412"/>
      <c r="Y5" s="412"/>
      <c r="Z5" s="412"/>
      <c r="AA5" s="412"/>
      <c r="AB5" s="412"/>
      <c r="AC5" s="412"/>
      <c r="AD5" s="412"/>
      <c r="AE5" s="412"/>
      <c r="AF5" s="412"/>
      <c r="AI5" s="83"/>
      <c r="AJ5" s="44"/>
      <c r="AK5" s="44"/>
      <c r="AL5" s="44"/>
      <c r="AM5" s="44"/>
      <c r="AN5" s="44"/>
      <c r="AO5" s="44"/>
      <c r="AP5" s="44"/>
      <c r="AQ5" s="44"/>
      <c r="AR5" s="44"/>
    </row>
    <row r="6" spans="2:44" ht="20.100000000000001" customHeight="1">
      <c r="B6" s="43"/>
      <c r="C6" s="43"/>
      <c r="D6" s="43"/>
      <c r="E6" s="43"/>
      <c r="J6" s="43"/>
      <c r="L6" s="43"/>
      <c r="M6" s="43"/>
      <c r="N6" s="43"/>
      <c r="O6" s="43"/>
      <c r="P6" s="43"/>
      <c r="Q6" s="43"/>
      <c r="R6" s="411" t="s">
        <v>43</v>
      </c>
      <c r="S6" s="411"/>
      <c r="T6" s="411"/>
      <c r="U6" s="411"/>
      <c r="V6" s="411"/>
      <c r="W6" s="413">
        <f>'加入申込書・名簿  1頁'!U8</f>
        <v>6206</v>
      </c>
      <c r="X6" s="413"/>
      <c r="Y6" s="413"/>
      <c r="Z6" s="413"/>
      <c r="AA6" s="414">
        <f>'加入申込書・名簿  1頁'!AA8</f>
        <v>0</v>
      </c>
      <c r="AB6" s="414"/>
      <c r="AC6" s="414"/>
      <c r="AD6" s="414"/>
      <c r="AE6" s="414"/>
      <c r="AF6" s="414"/>
      <c r="AI6" s="83"/>
      <c r="AJ6" s="44"/>
      <c r="AK6" s="44"/>
      <c r="AL6" s="44"/>
      <c r="AM6" s="44"/>
      <c r="AN6" s="44"/>
      <c r="AO6" s="44"/>
      <c r="AP6" s="44"/>
      <c r="AQ6" s="44"/>
      <c r="AR6" s="44"/>
    </row>
    <row r="7" spans="2:44" ht="20.100000000000001" customHeight="1">
      <c r="AB7" s="85">
        <v>5</v>
      </c>
      <c r="AC7" s="56" t="s">
        <v>52</v>
      </c>
      <c r="AD7" s="85">
        <f>'加入申込書・名簿  1頁'!AD24</f>
        <v>1</v>
      </c>
      <c r="AE7" s="305" t="s">
        <v>55</v>
      </c>
      <c r="AF7" s="305"/>
      <c r="AI7" s="82"/>
      <c r="AM7" s="75"/>
    </row>
    <row r="8" spans="2:44" s="45" customFormat="1" ht="18" customHeight="1">
      <c r="B8" s="319" t="s">
        <v>15</v>
      </c>
      <c r="C8" s="321" t="s">
        <v>74</v>
      </c>
      <c r="D8" s="322"/>
      <c r="E8" s="322"/>
      <c r="F8" s="322"/>
      <c r="G8" s="322"/>
      <c r="H8" s="323"/>
      <c r="I8" s="332" t="s">
        <v>16</v>
      </c>
      <c r="J8" s="333"/>
      <c r="K8" s="336" t="s">
        <v>25</v>
      </c>
      <c r="L8" s="238"/>
      <c r="M8" s="337"/>
      <c r="N8" s="327" t="s">
        <v>17</v>
      </c>
      <c r="O8" s="327" t="s">
        <v>18</v>
      </c>
      <c r="P8" s="348" t="s">
        <v>19</v>
      </c>
      <c r="Q8" s="351"/>
      <c r="R8" s="319" t="s">
        <v>15</v>
      </c>
      <c r="S8" s="321" t="s">
        <v>27</v>
      </c>
      <c r="T8" s="322"/>
      <c r="U8" s="322"/>
      <c r="V8" s="322"/>
      <c r="W8" s="322"/>
      <c r="X8" s="323"/>
      <c r="Y8" s="321" t="s">
        <v>20</v>
      </c>
      <c r="Z8" s="323"/>
      <c r="AA8" s="336" t="s">
        <v>25</v>
      </c>
      <c r="AB8" s="238"/>
      <c r="AC8" s="337"/>
      <c r="AD8" s="327" t="s">
        <v>17</v>
      </c>
      <c r="AE8" s="327" t="s">
        <v>18</v>
      </c>
      <c r="AF8" s="348" t="s">
        <v>19</v>
      </c>
      <c r="AI8" s="84"/>
    </row>
    <row r="9" spans="2:44" s="45" customFormat="1" ht="18" customHeight="1">
      <c r="B9" s="320"/>
      <c r="C9" s="324"/>
      <c r="D9" s="325"/>
      <c r="E9" s="325"/>
      <c r="F9" s="325"/>
      <c r="G9" s="325"/>
      <c r="H9" s="326"/>
      <c r="I9" s="334"/>
      <c r="J9" s="335"/>
      <c r="K9" s="338"/>
      <c r="L9" s="305"/>
      <c r="M9" s="339"/>
      <c r="N9" s="328"/>
      <c r="O9" s="328"/>
      <c r="P9" s="349"/>
      <c r="Q9" s="351"/>
      <c r="R9" s="320"/>
      <c r="S9" s="324"/>
      <c r="T9" s="325"/>
      <c r="U9" s="325"/>
      <c r="V9" s="325"/>
      <c r="W9" s="325"/>
      <c r="X9" s="326"/>
      <c r="Y9" s="324"/>
      <c r="Z9" s="326"/>
      <c r="AA9" s="338"/>
      <c r="AB9" s="305"/>
      <c r="AC9" s="339"/>
      <c r="AD9" s="328"/>
      <c r="AE9" s="328"/>
      <c r="AF9" s="349"/>
      <c r="AI9" s="84"/>
    </row>
    <row r="10" spans="2:44" ht="22.5" customHeight="1">
      <c r="B10" s="46">
        <v>181</v>
      </c>
      <c r="C10" s="387"/>
      <c r="D10" s="388"/>
      <c r="E10" s="388"/>
      <c r="F10" s="388"/>
      <c r="G10" s="388"/>
      <c r="H10" s="389"/>
      <c r="I10" s="361"/>
      <c r="J10" s="362"/>
      <c r="K10" s="401"/>
      <c r="L10" s="402"/>
      <c r="M10" s="403"/>
      <c r="N10" s="33" t="str">
        <f>IF(OR(K10="幼",K10="育",K10="指"),"－"," ")</f>
        <v xml:space="preserve"> </v>
      </c>
      <c r="O10" s="29"/>
      <c r="P10" s="30" t="str">
        <f>IF(K10="幼","","－")</f>
        <v>－</v>
      </c>
      <c r="R10" s="32">
        <v>206</v>
      </c>
      <c r="S10" s="387"/>
      <c r="T10" s="388"/>
      <c r="U10" s="388"/>
      <c r="V10" s="388"/>
      <c r="W10" s="388"/>
      <c r="X10" s="389"/>
      <c r="Y10" s="361"/>
      <c r="Z10" s="362"/>
      <c r="AA10" s="390"/>
      <c r="AB10" s="391"/>
      <c r="AC10" s="392"/>
      <c r="AD10" s="33" t="str">
        <f>IF(OR(AA10="幼",AA10="育",AA10="指"),"－"," ")</f>
        <v xml:space="preserve"> </v>
      </c>
      <c r="AE10" s="29"/>
      <c r="AF10" s="30" t="str">
        <f>IF(AA10="幼","","－")</f>
        <v>－</v>
      </c>
      <c r="AG10" s="47"/>
      <c r="AI10" s="82"/>
    </row>
    <row r="11" spans="2:44" ht="22.5" customHeight="1">
      <c r="B11" s="32">
        <v>182</v>
      </c>
      <c r="C11" s="393"/>
      <c r="D11" s="394"/>
      <c r="E11" s="394"/>
      <c r="F11" s="394"/>
      <c r="G11" s="394"/>
      <c r="H11" s="395"/>
      <c r="I11" s="353"/>
      <c r="J11" s="354"/>
      <c r="K11" s="355"/>
      <c r="L11" s="356"/>
      <c r="M11" s="357"/>
      <c r="N11" s="28" t="str">
        <f t="shared" ref="N11:N34" si="0">IF(OR(K11="幼",K11="育",K11="指"),"－"," ")</f>
        <v xml:space="preserve"> </v>
      </c>
      <c r="O11" s="28"/>
      <c r="P11" s="35" t="str">
        <f t="shared" ref="P11:P34" si="1">IF(K11="幼","","－")</f>
        <v>－</v>
      </c>
      <c r="R11" s="32">
        <v>207</v>
      </c>
      <c r="S11" s="393"/>
      <c r="T11" s="394"/>
      <c r="U11" s="394"/>
      <c r="V11" s="394"/>
      <c r="W11" s="394"/>
      <c r="X11" s="395"/>
      <c r="Y11" s="353"/>
      <c r="Z11" s="354"/>
      <c r="AA11" s="355"/>
      <c r="AB11" s="356"/>
      <c r="AC11" s="357"/>
      <c r="AD11" s="28" t="str">
        <f t="shared" ref="AD11:AD34" si="2">IF(OR(AA11="幼",AA11="育",AA11="指"),"－"," ")</f>
        <v xml:space="preserve"> </v>
      </c>
      <c r="AE11" s="28"/>
      <c r="AF11" s="35" t="str">
        <f t="shared" ref="AF11:AF34" si="3">IF(AA11="幼","","－")</f>
        <v>－</v>
      </c>
      <c r="AI11" s="82"/>
    </row>
    <row r="12" spans="2:44" ht="22.5" customHeight="1">
      <c r="B12" s="32">
        <v>183</v>
      </c>
      <c r="C12" s="393"/>
      <c r="D12" s="394"/>
      <c r="E12" s="394"/>
      <c r="F12" s="394"/>
      <c r="G12" s="394"/>
      <c r="H12" s="395"/>
      <c r="I12" s="353"/>
      <c r="J12" s="354"/>
      <c r="K12" s="355"/>
      <c r="L12" s="356"/>
      <c r="M12" s="357"/>
      <c r="N12" s="28" t="str">
        <f t="shared" si="0"/>
        <v xml:space="preserve"> </v>
      </c>
      <c r="O12" s="28"/>
      <c r="P12" s="35" t="str">
        <f t="shared" si="1"/>
        <v>－</v>
      </c>
      <c r="R12" s="32">
        <v>208</v>
      </c>
      <c r="S12" s="393"/>
      <c r="T12" s="394"/>
      <c r="U12" s="394"/>
      <c r="V12" s="394"/>
      <c r="W12" s="394"/>
      <c r="X12" s="395"/>
      <c r="Y12" s="353"/>
      <c r="Z12" s="354"/>
      <c r="AA12" s="355"/>
      <c r="AB12" s="356"/>
      <c r="AC12" s="357"/>
      <c r="AD12" s="28" t="str">
        <f t="shared" si="2"/>
        <v xml:space="preserve"> </v>
      </c>
      <c r="AE12" s="28"/>
      <c r="AF12" s="35" t="str">
        <f t="shared" si="3"/>
        <v>－</v>
      </c>
      <c r="AI12" s="82"/>
      <c r="AM12" s="72"/>
      <c r="AN12" s="72"/>
      <c r="AO12" s="72"/>
    </row>
    <row r="13" spans="2:44" ht="22.5" customHeight="1">
      <c r="B13" s="32">
        <v>184</v>
      </c>
      <c r="C13" s="393"/>
      <c r="D13" s="394"/>
      <c r="E13" s="394"/>
      <c r="F13" s="394"/>
      <c r="G13" s="394"/>
      <c r="H13" s="395"/>
      <c r="I13" s="353"/>
      <c r="J13" s="354"/>
      <c r="K13" s="355"/>
      <c r="L13" s="356"/>
      <c r="M13" s="357"/>
      <c r="N13" s="28" t="str">
        <f t="shared" si="0"/>
        <v xml:space="preserve"> </v>
      </c>
      <c r="O13" s="28"/>
      <c r="P13" s="35" t="str">
        <f t="shared" si="1"/>
        <v>－</v>
      </c>
      <c r="R13" s="32">
        <v>209</v>
      </c>
      <c r="S13" s="393"/>
      <c r="T13" s="394"/>
      <c r="U13" s="394"/>
      <c r="V13" s="394"/>
      <c r="W13" s="394"/>
      <c r="X13" s="395"/>
      <c r="Y13" s="353"/>
      <c r="Z13" s="354"/>
      <c r="AA13" s="355"/>
      <c r="AB13" s="356"/>
      <c r="AC13" s="357"/>
      <c r="AD13" s="28" t="str">
        <f t="shared" si="2"/>
        <v xml:space="preserve"> </v>
      </c>
      <c r="AE13" s="28"/>
      <c r="AF13" s="35" t="str">
        <f t="shared" si="3"/>
        <v>－</v>
      </c>
      <c r="AI13" s="82"/>
    </row>
    <row r="14" spans="2:44" ht="22.5" customHeight="1">
      <c r="B14" s="36">
        <v>185</v>
      </c>
      <c r="C14" s="393"/>
      <c r="D14" s="394"/>
      <c r="E14" s="394"/>
      <c r="F14" s="394"/>
      <c r="G14" s="394"/>
      <c r="H14" s="395"/>
      <c r="I14" s="370"/>
      <c r="J14" s="371"/>
      <c r="K14" s="372"/>
      <c r="L14" s="373"/>
      <c r="M14" s="374"/>
      <c r="N14" s="37" t="str">
        <f t="shared" si="0"/>
        <v xml:space="preserve"> </v>
      </c>
      <c r="O14" s="37"/>
      <c r="P14" s="38" t="str">
        <f t="shared" si="1"/>
        <v>－</v>
      </c>
      <c r="R14" s="36">
        <v>210</v>
      </c>
      <c r="S14" s="393"/>
      <c r="T14" s="394"/>
      <c r="U14" s="394"/>
      <c r="V14" s="394"/>
      <c r="W14" s="394"/>
      <c r="X14" s="395"/>
      <c r="Y14" s="370"/>
      <c r="Z14" s="371"/>
      <c r="AA14" s="372"/>
      <c r="AB14" s="373"/>
      <c r="AC14" s="374"/>
      <c r="AD14" s="37" t="str">
        <f t="shared" si="2"/>
        <v xml:space="preserve"> </v>
      </c>
      <c r="AE14" s="37"/>
      <c r="AF14" s="38" t="str">
        <f t="shared" si="3"/>
        <v>－</v>
      </c>
      <c r="AI14" s="82"/>
    </row>
    <row r="15" spans="2:44" ht="22.5" customHeight="1">
      <c r="B15" s="46">
        <v>186</v>
      </c>
      <c r="C15" s="387"/>
      <c r="D15" s="388"/>
      <c r="E15" s="388"/>
      <c r="F15" s="388"/>
      <c r="G15" s="388"/>
      <c r="H15" s="389"/>
      <c r="I15" s="366"/>
      <c r="J15" s="367"/>
      <c r="K15" s="390"/>
      <c r="L15" s="391"/>
      <c r="M15" s="392"/>
      <c r="N15" s="39" t="str">
        <f t="shared" si="0"/>
        <v xml:space="preserve"> </v>
      </c>
      <c r="O15" s="48"/>
      <c r="P15" s="40" t="str">
        <f t="shared" si="1"/>
        <v>－</v>
      </c>
      <c r="R15" s="32">
        <v>211</v>
      </c>
      <c r="S15" s="387"/>
      <c r="T15" s="388"/>
      <c r="U15" s="388"/>
      <c r="V15" s="388"/>
      <c r="W15" s="388"/>
      <c r="X15" s="389"/>
      <c r="Y15" s="366"/>
      <c r="Z15" s="367"/>
      <c r="AA15" s="390"/>
      <c r="AB15" s="391"/>
      <c r="AC15" s="392"/>
      <c r="AD15" s="39" t="str">
        <f t="shared" si="2"/>
        <v xml:space="preserve"> </v>
      </c>
      <c r="AE15" s="48"/>
      <c r="AF15" s="40" t="str">
        <f t="shared" si="3"/>
        <v>－</v>
      </c>
      <c r="AI15" s="82"/>
      <c r="AM15" s="74"/>
    </row>
    <row r="16" spans="2:44" ht="22.5" customHeight="1">
      <c r="B16" s="32">
        <v>187</v>
      </c>
      <c r="C16" s="393"/>
      <c r="D16" s="394"/>
      <c r="E16" s="394"/>
      <c r="F16" s="394"/>
      <c r="G16" s="394"/>
      <c r="H16" s="395"/>
      <c r="I16" s="353"/>
      <c r="J16" s="354"/>
      <c r="K16" s="355"/>
      <c r="L16" s="356"/>
      <c r="M16" s="357"/>
      <c r="N16" s="28" t="str">
        <f t="shared" si="0"/>
        <v xml:space="preserve"> </v>
      </c>
      <c r="O16" s="49"/>
      <c r="P16" s="35" t="str">
        <f t="shared" si="1"/>
        <v>－</v>
      </c>
      <c r="R16" s="32">
        <v>212</v>
      </c>
      <c r="S16" s="393"/>
      <c r="T16" s="394"/>
      <c r="U16" s="394"/>
      <c r="V16" s="394"/>
      <c r="W16" s="394"/>
      <c r="X16" s="395"/>
      <c r="Y16" s="353"/>
      <c r="Z16" s="354"/>
      <c r="AA16" s="355"/>
      <c r="AB16" s="356"/>
      <c r="AC16" s="357"/>
      <c r="AD16" s="28" t="str">
        <f t="shared" si="2"/>
        <v xml:space="preserve"> </v>
      </c>
      <c r="AE16" s="49"/>
      <c r="AF16" s="35" t="str">
        <f t="shared" si="3"/>
        <v>－</v>
      </c>
      <c r="AI16" s="82"/>
    </row>
    <row r="17" spans="2:35" ht="22.5" customHeight="1">
      <c r="B17" s="32">
        <v>188</v>
      </c>
      <c r="C17" s="393"/>
      <c r="D17" s="394"/>
      <c r="E17" s="394"/>
      <c r="F17" s="394"/>
      <c r="G17" s="394"/>
      <c r="H17" s="395"/>
      <c r="I17" s="353"/>
      <c r="J17" s="354"/>
      <c r="K17" s="355"/>
      <c r="L17" s="356"/>
      <c r="M17" s="357"/>
      <c r="N17" s="28" t="str">
        <f t="shared" si="0"/>
        <v xml:space="preserve"> </v>
      </c>
      <c r="O17" s="49"/>
      <c r="P17" s="35" t="str">
        <f t="shared" si="1"/>
        <v>－</v>
      </c>
      <c r="R17" s="32">
        <v>213</v>
      </c>
      <c r="S17" s="393"/>
      <c r="T17" s="394"/>
      <c r="U17" s="394"/>
      <c r="V17" s="394"/>
      <c r="W17" s="394"/>
      <c r="X17" s="395"/>
      <c r="Y17" s="353"/>
      <c r="Z17" s="354"/>
      <c r="AA17" s="355"/>
      <c r="AB17" s="356"/>
      <c r="AC17" s="357"/>
      <c r="AD17" s="28" t="str">
        <f t="shared" si="2"/>
        <v xml:space="preserve"> </v>
      </c>
      <c r="AE17" s="49"/>
      <c r="AF17" s="35" t="str">
        <f t="shared" si="3"/>
        <v>－</v>
      </c>
      <c r="AI17" s="82"/>
    </row>
    <row r="18" spans="2:35" ht="22.5" customHeight="1">
      <c r="B18" s="32">
        <v>189</v>
      </c>
      <c r="C18" s="393"/>
      <c r="D18" s="394"/>
      <c r="E18" s="394"/>
      <c r="F18" s="394"/>
      <c r="G18" s="394"/>
      <c r="H18" s="395"/>
      <c r="I18" s="353"/>
      <c r="J18" s="354"/>
      <c r="K18" s="355"/>
      <c r="L18" s="356"/>
      <c r="M18" s="357"/>
      <c r="N18" s="28" t="str">
        <f t="shared" si="0"/>
        <v xml:space="preserve"> </v>
      </c>
      <c r="O18" s="49"/>
      <c r="P18" s="35" t="str">
        <f t="shared" si="1"/>
        <v>－</v>
      </c>
      <c r="R18" s="32">
        <v>214</v>
      </c>
      <c r="S18" s="393"/>
      <c r="T18" s="394"/>
      <c r="U18" s="394"/>
      <c r="V18" s="394"/>
      <c r="W18" s="394"/>
      <c r="X18" s="395"/>
      <c r="Y18" s="353"/>
      <c r="Z18" s="354"/>
      <c r="AA18" s="355"/>
      <c r="AB18" s="356"/>
      <c r="AC18" s="357"/>
      <c r="AD18" s="28" t="str">
        <f t="shared" si="2"/>
        <v xml:space="preserve"> </v>
      </c>
      <c r="AE18" s="49"/>
      <c r="AF18" s="35" t="str">
        <f t="shared" si="3"/>
        <v>－</v>
      </c>
      <c r="AI18" s="82"/>
    </row>
    <row r="19" spans="2:35" ht="22.5" customHeight="1">
      <c r="B19" s="36">
        <v>190</v>
      </c>
      <c r="C19" s="393"/>
      <c r="D19" s="394"/>
      <c r="E19" s="394"/>
      <c r="F19" s="394"/>
      <c r="G19" s="394"/>
      <c r="H19" s="395"/>
      <c r="I19" s="370"/>
      <c r="J19" s="371"/>
      <c r="K19" s="372"/>
      <c r="L19" s="373"/>
      <c r="M19" s="374"/>
      <c r="N19" s="37" t="str">
        <f t="shared" si="0"/>
        <v xml:space="preserve"> </v>
      </c>
      <c r="O19" s="50"/>
      <c r="P19" s="38" t="str">
        <f t="shared" si="1"/>
        <v>－</v>
      </c>
      <c r="R19" s="36">
        <v>215</v>
      </c>
      <c r="S19" s="393"/>
      <c r="T19" s="394"/>
      <c r="U19" s="394"/>
      <c r="V19" s="394"/>
      <c r="W19" s="394"/>
      <c r="X19" s="395"/>
      <c r="Y19" s="370"/>
      <c r="Z19" s="371"/>
      <c r="AA19" s="372"/>
      <c r="AB19" s="373"/>
      <c r="AC19" s="374"/>
      <c r="AD19" s="37" t="str">
        <f t="shared" si="2"/>
        <v xml:space="preserve"> </v>
      </c>
      <c r="AE19" s="50"/>
      <c r="AF19" s="38" t="str">
        <f t="shared" si="3"/>
        <v>－</v>
      </c>
      <c r="AI19" s="82"/>
    </row>
    <row r="20" spans="2:35" ht="22.5" customHeight="1">
      <c r="B20" s="46">
        <v>191</v>
      </c>
      <c r="C20" s="387"/>
      <c r="D20" s="388"/>
      <c r="E20" s="388"/>
      <c r="F20" s="388"/>
      <c r="G20" s="388"/>
      <c r="H20" s="389"/>
      <c r="I20" s="366"/>
      <c r="J20" s="367"/>
      <c r="K20" s="390"/>
      <c r="L20" s="391"/>
      <c r="M20" s="392"/>
      <c r="N20" s="39" t="str">
        <f t="shared" si="0"/>
        <v xml:space="preserve"> </v>
      </c>
      <c r="O20" s="48"/>
      <c r="P20" s="40" t="str">
        <f t="shared" si="1"/>
        <v>－</v>
      </c>
      <c r="R20" s="32">
        <v>216</v>
      </c>
      <c r="S20" s="387"/>
      <c r="T20" s="388"/>
      <c r="U20" s="388"/>
      <c r="V20" s="388"/>
      <c r="W20" s="388"/>
      <c r="X20" s="389"/>
      <c r="Y20" s="366"/>
      <c r="Z20" s="367"/>
      <c r="AA20" s="390"/>
      <c r="AB20" s="391"/>
      <c r="AC20" s="392"/>
      <c r="AD20" s="39" t="str">
        <f t="shared" si="2"/>
        <v xml:space="preserve"> </v>
      </c>
      <c r="AE20" s="48"/>
      <c r="AF20" s="40" t="str">
        <f t="shared" si="3"/>
        <v>－</v>
      </c>
      <c r="AI20" s="82"/>
    </row>
    <row r="21" spans="2:35" ht="22.5" customHeight="1">
      <c r="B21" s="32">
        <v>192</v>
      </c>
      <c r="C21" s="393"/>
      <c r="D21" s="394"/>
      <c r="E21" s="394"/>
      <c r="F21" s="394"/>
      <c r="G21" s="394"/>
      <c r="H21" s="395"/>
      <c r="I21" s="353"/>
      <c r="J21" s="354"/>
      <c r="K21" s="355"/>
      <c r="L21" s="356"/>
      <c r="M21" s="357"/>
      <c r="N21" s="28" t="str">
        <f t="shared" si="0"/>
        <v xml:space="preserve"> </v>
      </c>
      <c r="O21" s="49"/>
      <c r="P21" s="35" t="str">
        <f t="shared" si="1"/>
        <v>－</v>
      </c>
      <c r="R21" s="32">
        <v>217</v>
      </c>
      <c r="S21" s="393"/>
      <c r="T21" s="394"/>
      <c r="U21" s="394"/>
      <c r="V21" s="394"/>
      <c r="W21" s="394"/>
      <c r="X21" s="395"/>
      <c r="Y21" s="353"/>
      <c r="Z21" s="354"/>
      <c r="AA21" s="355"/>
      <c r="AB21" s="356"/>
      <c r="AC21" s="357"/>
      <c r="AD21" s="28" t="str">
        <f t="shared" si="2"/>
        <v xml:space="preserve"> </v>
      </c>
      <c r="AE21" s="49"/>
      <c r="AF21" s="35" t="str">
        <f t="shared" si="3"/>
        <v>－</v>
      </c>
      <c r="AI21" s="82"/>
    </row>
    <row r="22" spans="2:35" ht="22.5" customHeight="1">
      <c r="B22" s="32">
        <v>193</v>
      </c>
      <c r="C22" s="393"/>
      <c r="D22" s="394"/>
      <c r="E22" s="394"/>
      <c r="F22" s="394"/>
      <c r="G22" s="394"/>
      <c r="H22" s="395"/>
      <c r="I22" s="353"/>
      <c r="J22" s="354"/>
      <c r="K22" s="355"/>
      <c r="L22" s="356"/>
      <c r="M22" s="357"/>
      <c r="N22" s="28" t="str">
        <f t="shared" si="0"/>
        <v xml:space="preserve"> </v>
      </c>
      <c r="O22" s="49"/>
      <c r="P22" s="35" t="str">
        <f t="shared" si="1"/>
        <v>－</v>
      </c>
      <c r="R22" s="32">
        <v>218</v>
      </c>
      <c r="S22" s="393"/>
      <c r="T22" s="394"/>
      <c r="U22" s="394"/>
      <c r="V22" s="394"/>
      <c r="W22" s="394"/>
      <c r="X22" s="395"/>
      <c r="Y22" s="353"/>
      <c r="Z22" s="354"/>
      <c r="AA22" s="355"/>
      <c r="AB22" s="356"/>
      <c r="AC22" s="357"/>
      <c r="AD22" s="28" t="str">
        <f t="shared" si="2"/>
        <v xml:space="preserve"> </v>
      </c>
      <c r="AE22" s="49"/>
      <c r="AF22" s="35" t="str">
        <f t="shared" si="3"/>
        <v>－</v>
      </c>
      <c r="AI22" s="82"/>
    </row>
    <row r="23" spans="2:35" ht="22.5" customHeight="1">
      <c r="B23" s="32">
        <v>194</v>
      </c>
      <c r="C23" s="393"/>
      <c r="D23" s="394"/>
      <c r="E23" s="394"/>
      <c r="F23" s="394"/>
      <c r="G23" s="394"/>
      <c r="H23" s="395"/>
      <c r="I23" s="353"/>
      <c r="J23" s="354"/>
      <c r="K23" s="355"/>
      <c r="L23" s="356"/>
      <c r="M23" s="357"/>
      <c r="N23" s="28" t="str">
        <f t="shared" si="0"/>
        <v xml:space="preserve"> </v>
      </c>
      <c r="O23" s="49"/>
      <c r="P23" s="35" t="str">
        <f t="shared" si="1"/>
        <v>－</v>
      </c>
      <c r="R23" s="32">
        <v>219</v>
      </c>
      <c r="S23" s="393"/>
      <c r="T23" s="394"/>
      <c r="U23" s="394"/>
      <c r="V23" s="394"/>
      <c r="W23" s="394"/>
      <c r="X23" s="395"/>
      <c r="Y23" s="353"/>
      <c r="Z23" s="354"/>
      <c r="AA23" s="355"/>
      <c r="AB23" s="356"/>
      <c r="AC23" s="357"/>
      <c r="AD23" s="28" t="str">
        <f t="shared" si="2"/>
        <v xml:space="preserve"> </v>
      </c>
      <c r="AE23" s="49"/>
      <c r="AF23" s="35" t="str">
        <f t="shared" si="3"/>
        <v>－</v>
      </c>
      <c r="AI23" s="82"/>
    </row>
    <row r="24" spans="2:35" ht="22.5" customHeight="1">
      <c r="B24" s="36">
        <v>195</v>
      </c>
      <c r="C24" s="393"/>
      <c r="D24" s="394"/>
      <c r="E24" s="394"/>
      <c r="F24" s="394"/>
      <c r="G24" s="394"/>
      <c r="H24" s="395"/>
      <c r="I24" s="370"/>
      <c r="J24" s="371"/>
      <c r="K24" s="372"/>
      <c r="L24" s="373"/>
      <c r="M24" s="374"/>
      <c r="N24" s="37" t="str">
        <f t="shared" si="0"/>
        <v xml:space="preserve"> </v>
      </c>
      <c r="O24" s="50"/>
      <c r="P24" s="38" t="str">
        <f t="shared" si="1"/>
        <v>－</v>
      </c>
      <c r="R24" s="36">
        <v>220</v>
      </c>
      <c r="S24" s="393"/>
      <c r="T24" s="394"/>
      <c r="U24" s="394"/>
      <c r="V24" s="394"/>
      <c r="W24" s="394"/>
      <c r="X24" s="395"/>
      <c r="Y24" s="370"/>
      <c r="Z24" s="371"/>
      <c r="AA24" s="372"/>
      <c r="AB24" s="373"/>
      <c r="AC24" s="374"/>
      <c r="AD24" s="37" t="str">
        <f t="shared" si="2"/>
        <v xml:space="preserve"> </v>
      </c>
      <c r="AE24" s="50"/>
      <c r="AF24" s="38" t="str">
        <f t="shared" si="3"/>
        <v>－</v>
      </c>
      <c r="AI24" s="82"/>
    </row>
    <row r="25" spans="2:35" ht="22.5" customHeight="1">
      <c r="B25" s="46">
        <v>196</v>
      </c>
      <c r="C25" s="387"/>
      <c r="D25" s="388"/>
      <c r="E25" s="388"/>
      <c r="F25" s="388"/>
      <c r="G25" s="388"/>
      <c r="H25" s="389"/>
      <c r="I25" s="366"/>
      <c r="J25" s="367"/>
      <c r="K25" s="390"/>
      <c r="L25" s="391"/>
      <c r="M25" s="392"/>
      <c r="N25" s="39" t="str">
        <f t="shared" si="0"/>
        <v xml:space="preserve"> </v>
      </c>
      <c r="O25" s="48"/>
      <c r="P25" s="40" t="str">
        <f t="shared" si="1"/>
        <v>－</v>
      </c>
      <c r="R25" s="32">
        <v>221</v>
      </c>
      <c r="S25" s="387"/>
      <c r="T25" s="388"/>
      <c r="U25" s="388"/>
      <c r="V25" s="388"/>
      <c r="W25" s="388"/>
      <c r="X25" s="389"/>
      <c r="Y25" s="366"/>
      <c r="Z25" s="367"/>
      <c r="AA25" s="390"/>
      <c r="AB25" s="391"/>
      <c r="AC25" s="392"/>
      <c r="AD25" s="39" t="str">
        <f t="shared" si="2"/>
        <v xml:space="preserve"> </v>
      </c>
      <c r="AE25" s="48"/>
      <c r="AF25" s="40" t="str">
        <f t="shared" si="3"/>
        <v>－</v>
      </c>
      <c r="AI25" s="82"/>
    </row>
    <row r="26" spans="2:35" ht="22.5" customHeight="1">
      <c r="B26" s="32">
        <v>197</v>
      </c>
      <c r="C26" s="393"/>
      <c r="D26" s="394"/>
      <c r="E26" s="394"/>
      <c r="F26" s="394"/>
      <c r="G26" s="394"/>
      <c r="H26" s="395"/>
      <c r="I26" s="353"/>
      <c r="J26" s="354"/>
      <c r="K26" s="355"/>
      <c r="L26" s="356"/>
      <c r="M26" s="357"/>
      <c r="N26" s="28" t="str">
        <f t="shared" si="0"/>
        <v xml:space="preserve"> </v>
      </c>
      <c r="O26" s="49"/>
      <c r="P26" s="35" t="str">
        <f t="shared" si="1"/>
        <v>－</v>
      </c>
      <c r="R26" s="32">
        <v>222</v>
      </c>
      <c r="S26" s="393"/>
      <c r="T26" s="394"/>
      <c r="U26" s="394"/>
      <c r="V26" s="394"/>
      <c r="W26" s="394"/>
      <c r="X26" s="395"/>
      <c r="Y26" s="353"/>
      <c r="Z26" s="354"/>
      <c r="AA26" s="355"/>
      <c r="AB26" s="356"/>
      <c r="AC26" s="357"/>
      <c r="AD26" s="28" t="str">
        <f t="shared" si="2"/>
        <v xml:space="preserve"> </v>
      </c>
      <c r="AE26" s="49"/>
      <c r="AF26" s="35" t="str">
        <f t="shared" si="3"/>
        <v>－</v>
      </c>
      <c r="AI26" s="82"/>
    </row>
    <row r="27" spans="2:35" ht="22.5" customHeight="1">
      <c r="B27" s="32">
        <v>198</v>
      </c>
      <c r="C27" s="393"/>
      <c r="D27" s="394"/>
      <c r="E27" s="394"/>
      <c r="F27" s="394"/>
      <c r="G27" s="394"/>
      <c r="H27" s="395"/>
      <c r="I27" s="353"/>
      <c r="J27" s="354"/>
      <c r="K27" s="355"/>
      <c r="L27" s="356"/>
      <c r="M27" s="357"/>
      <c r="N27" s="28" t="str">
        <f t="shared" si="0"/>
        <v xml:space="preserve"> </v>
      </c>
      <c r="O27" s="49"/>
      <c r="P27" s="35" t="str">
        <f t="shared" si="1"/>
        <v>－</v>
      </c>
      <c r="R27" s="32">
        <v>223</v>
      </c>
      <c r="S27" s="393"/>
      <c r="T27" s="394"/>
      <c r="U27" s="394"/>
      <c r="V27" s="394"/>
      <c r="W27" s="394"/>
      <c r="X27" s="395"/>
      <c r="Y27" s="353"/>
      <c r="Z27" s="354"/>
      <c r="AA27" s="355"/>
      <c r="AB27" s="356"/>
      <c r="AC27" s="357"/>
      <c r="AD27" s="28" t="str">
        <f t="shared" si="2"/>
        <v xml:space="preserve"> </v>
      </c>
      <c r="AE27" s="49"/>
      <c r="AF27" s="35" t="str">
        <f t="shared" si="3"/>
        <v>－</v>
      </c>
      <c r="AI27" s="82"/>
    </row>
    <row r="28" spans="2:35" ht="22.5" customHeight="1">
      <c r="B28" s="32">
        <v>199</v>
      </c>
      <c r="C28" s="393"/>
      <c r="D28" s="394"/>
      <c r="E28" s="394"/>
      <c r="F28" s="394"/>
      <c r="G28" s="394"/>
      <c r="H28" s="395"/>
      <c r="I28" s="353"/>
      <c r="J28" s="354"/>
      <c r="K28" s="355"/>
      <c r="L28" s="356"/>
      <c r="M28" s="357"/>
      <c r="N28" s="28" t="str">
        <f t="shared" si="0"/>
        <v xml:space="preserve"> </v>
      </c>
      <c r="O28" s="49"/>
      <c r="P28" s="35" t="str">
        <f t="shared" si="1"/>
        <v>－</v>
      </c>
      <c r="R28" s="32">
        <v>224</v>
      </c>
      <c r="S28" s="393"/>
      <c r="T28" s="394"/>
      <c r="U28" s="394"/>
      <c r="V28" s="394"/>
      <c r="W28" s="394"/>
      <c r="X28" s="395"/>
      <c r="Y28" s="353"/>
      <c r="Z28" s="354"/>
      <c r="AA28" s="355"/>
      <c r="AB28" s="356"/>
      <c r="AC28" s="357"/>
      <c r="AD28" s="28" t="str">
        <f t="shared" si="2"/>
        <v xml:space="preserve"> </v>
      </c>
      <c r="AE28" s="49"/>
      <c r="AF28" s="35" t="str">
        <f t="shared" si="3"/>
        <v>－</v>
      </c>
      <c r="AI28" s="82"/>
    </row>
    <row r="29" spans="2:35" ht="22.5" customHeight="1">
      <c r="B29" s="36">
        <v>200</v>
      </c>
      <c r="C29" s="393"/>
      <c r="D29" s="394"/>
      <c r="E29" s="394"/>
      <c r="F29" s="394"/>
      <c r="G29" s="394"/>
      <c r="H29" s="395"/>
      <c r="I29" s="370"/>
      <c r="J29" s="371"/>
      <c r="K29" s="372"/>
      <c r="L29" s="373"/>
      <c r="M29" s="374"/>
      <c r="N29" s="37" t="str">
        <f t="shared" si="0"/>
        <v xml:space="preserve"> </v>
      </c>
      <c r="O29" s="50"/>
      <c r="P29" s="38" t="str">
        <f t="shared" si="1"/>
        <v>－</v>
      </c>
      <c r="R29" s="36">
        <v>225</v>
      </c>
      <c r="S29" s="393"/>
      <c r="T29" s="394"/>
      <c r="U29" s="394"/>
      <c r="V29" s="394"/>
      <c r="W29" s="394"/>
      <c r="X29" s="395"/>
      <c r="Y29" s="370"/>
      <c r="Z29" s="371"/>
      <c r="AA29" s="372"/>
      <c r="AB29" s="373"/>
      <c r="AC29" s="374"/>
      <c r="AD29" s="37" t="str">
        <f t="shared" si="2"/>
        <v xml:space="preserve"> </v>
      </c>
      <c r="AE29" s="50"/>
      <c r="AF29" s="38" t="str">
        <f t="shared" si="3"/>
        <v>－</v>
      </c>
      <c r="AI29" s="82"/>
    </row>
    <row r="30" spans="2:35" ht="22.5" customHeight="1">
      <c r="B30" s="46">
        <v>201</v>
      </c>
      <c r="C30" s="387"/>
      <c r="D30" s="388"/>
      <c r="E30" s="388"/>
      <c r="F30" s="388"/>
      <c r="G30" s="388"/>
      <c r="H30" s="389"/>
      <c r="I30" s="366"/>
      <c r="J30" s="367"/>
      <c r="K30" s="390"/>
      <c r="L30" s="391"/>
      <c r="M30" s="392"/>
      <c r="N30" s="39" t="str">
        <f t="shared" si="0"/>
        <v xml:space="preserve"> </v>
      </c>
      <c r="O30" s="48"/>
      <c r="P30" s="40" t="str">
        <f t="shared" si="1"/>
        <v>－</v>
      </c>
      <c r="R30" s="32">
        <v>226</v>
      </c>
      <c r="S30" s="387"/>
      <c r="T30" s="388"/>
      <c r="U30" s="388"/>
      <c r="V30" s="388"/>
      <c r="W30" s="388"/>
      <c r="X30" s="389"/>
      <c r="Y30" s="366"/>
      <c r="Z30" s="367"/>
      <c r="AA30" s="390"/>
      <c r="AB30" s="391"/>
      <c r="AC30" s="392"/>
      <c r="AD30" s="39" t="str">
        <f t="shared" si="2"/>
        <v xml:space="preserve"> </v>
      </c>
      <c r="AE30" s="48"/>
      <c r="AF30" s="40" t="str">
        <f t="shared" si="3"/>
        <v>－</v>
      </c>
      <c r="AI30" s="82"/>
    </row>
    <row r="31" spans="2:35" ht="22.5" customHeight="1">
      <c r="B31" s="32">
        <v>202</v>
      </c>
      <c r="C31" s="393"/>
      <c r="D31" s="394"/>
      <c r="E31" s="394"/>
      <c r="F31" s="394"/>
      <c r="G31" s="394"/>
      <c r="H31" s="395"/>
      <c r="I31" s="353"/>
      <c r="J31" s="354"/>
      <c r="K31" s="355"/>
      <c r="L31" s="356"/>
      <c r="M31" s="357"/>
      <c r="N31" s="28" t="str">
        <f t="shared" si="0"/>
        <v xml:space="preserve"> </v>
      </c>
      <c r="O31" s="49"/>
      <c r="P31" s="35" t="str">
        <f t="shared" si="1"/>
        <v>－</v>
      </c>
      <c r="R31" s="32">
        <v>227</v>
      </c>
      <c r="S31" s="393"/>
      <c r="T31" s="394"/>
      <c r="U31" s="394"/>
      <c r="V31" s="394"/>
      <c r="W31" s="394"/>
      <c r="X31" s="395"/>
      <c r="Y31" s="353"/>
      <c r="Z31" s="354"/>
      <c r="AA31" s="355"/>
      <c r="AB31" s="356"/>
      <c r="AC31" s="357"/>
      <c r="AD31" s="28" t="str">
        <f t="shared" si="2"/>
        <v xml:space="preserve"> </v>
      </c>
      <c r="AE31" s="49"/>
      <c r="AF31" s="35" t="str">
        <f t="shared" si="3"/>
        <v>－</v>
      </c>
      <c r="AI31" s="82"/>
    </row>
    <row r="32" spans="2:35" ht="22.5" customHeight="1">
      <c r="B32" s="32">
        <v>203</v>
      </c>
      <c r="C32" s="393"/>
      <c r="D32" s="394"/>
      <c r="E32" s="394"/>
      <c r="F32" s="394"/>
      <c r="G32" s="394"/>
      <c r="H32" s="395"/>
      <c r="I32" s="353"/>
      <c r="J32" s="354"/>
      <c r="K32" s="355"/>
      <c r="L32" s="356"/>
      <c r="M32" s="357"/>
      <c r="N32" s="28" t="str">
        <f t="shared" si="0"/>
        <v xml:space="preserve"> </v>
      </c>
      <c r="O32" s="49"/>
      <c r="P32" s="35" t="str">
        <f t="shared" si="1"/>
        <v>－</v>
      </c>
      <c r="R32" s="32">
        <v>228</v>
      </c>
      <c r="S32" s="393"/>
      <c r="T32" s="394"/>
      <c r="U32" s="394"/>
      <c r="V32" s="394"/>
      <c r="W32" s="394"/>
      <c r="X32" s="395"/>
      <c r="Y32" s="353"/>
      <c r="Z32" s="354"/>
      <c r="AA32" s="355"/>
      <c r="AB32" s="356"/>
      <c r="AC32" s="357"/>
      <c r="AD32" s="28" t="str">
        <f t="shared" si="2"/>
        <v xml:space="preserve"> </v>
      </c>
      <c r="AE32" s="49"/>
      <c r="AF32" s="35" t="str">
        <f t="shared" si="3"/>
        <v>－</v>
      </c>
      <c r="AI32" s="82"/>
    </row>
    <row r="33" spans="1:35" ht="22.5" customHeight="1">
      <c r="B33" s="32">
        <v>204</v>
      </c>
      <c r="C33" s="393"/>
      <c r="D33" s="394"/>
      <c r="E33" s="394"/>
      <c r="F33" s="394"/>
      <c r="G33" s="394"/>
      <c r="H33" s="395"/>
      <c r="I33" s="353"/>
      <c r="J33" s="354"/>
      <c r="K33" s="355"/>
      <c r="L33" s="356"/>
      <c r="M33" s="357"/>
      <c r="N33" s="28" t="str">
        <f t="shared" si="0"/>
        <v xml:space="preserve"> </v>
      </c>
      <c r="O33" s="49"/>
      <c r="P33" s="35" t="str">
        <f t="shared" si="1"/>
        <v>－</v>
      </c>
      <c r="R33" s="32">
        <v>229</v>
      </c>
      <c r="S33" s="393"/>
      <c r="T33" s="394"/>
      <c r="U33" s="394"/>
      <c r="V33" s="394"/>
      <c r="W33" s="394"/>
      <c r="X33" s="395"/>
      <c r="Y33" s="353"/>
      <c r="Z33" s="354"/>
      <c r="AA33" s="355"/>
      <c r="AB33" s="356"/>
      <c r="AC33" s="357"/>
      <c r="AD33" s="28" t="str">
        <f t="shared" si="2"/>
        <v xml:space="preserve"> </v>
      </c>
      <c r="AE33" s="49"/>
      <c r="AF33" s="35" t="str">
        <f t="shared" si="3"/>
        <v>－</v>
      </c>
      <c r="AI33" s="82"/>
    </row>
    <row r="34" spans="1:35" ht="22.5" customHeight="1">
      <c r="B34" s="36">
        <v>205</v>
      </c>
      <c r="C34" s="398"/>
      <c r="D34" s="399"/>
      <c r="E34" s="399"/>
      <c r="F34" s="399"/>
      <c r="G34" s="399"/>
      <c r="H34" s="400"/>
      <c r="I34" s="370"/>
      <c r="J34" s="371"/>
      <c r="K34" s="372"/>
      <c r="L34" s="373"/>
      <c r="M34" s="374"/>
      <c r="N34" s="37" t="str">
        <f t="shared" si="0"/>
        <v xml:space="preserve"> </v>
      </c>
      <c r="O34" s="50"/>
      <c r="P34" s="38" t="str">
        <f t="shared" si="1"/>
        <v>－</v>
      </c>
      <c r="R34" s="36">
        <v>230</v>
      </c>
      <c r="S34" s="398"/>
      <c r="T34" s="399"/>
      <c r="U34" s="399"/>
      <c r="V34" s="399"/>
      <c r="W34" s="399"/>
      <c r="X34" s="400"/>
      <c r="Y34" s="370"/>
      <c r="Z34" s="371"/>
      <c r="AA34" s="372"/>
      <c r="AB34" s="373"/>
      <c r="AC34" s="374"/>
      <c r="AD34" s="37" t="str">
        <f t="shared" si="2"/>
        <v xml:space="preserve"> </v>
      </c>
      <c r="AE34" s="50"/>
      <c r="AF34" s="38" t="str">
        <f t="shared" si="3"/>
        <v>－</v>
      </c>
      <c r="AI34" s="82"/>
    </row>
    <row r="35" spans="1:35" ht="17.25">
      <c r="B35" s="51"/>
      <c r="C35" s="52"/>
      <c r="D35" s="52"/>
      <c r="E35" s="52"/>
      <c r="F35" s="52"/>
      <c r="G35" s="52"/>
      <c r="H35" s="52"/>
      <c r="I35" s="53"/>
      <c r="J35" s="51"/>
      <c r="K35" s="54"/>
      <c r="L35" s="54"/>
      <c r="M35" s="54"/>
      <c r="N35" s="54"/>
      <c r="O35" s="51"/>
      <c r="P35" s="51"/>
      <c r="R35" s="51"/>
      <c r="S35" s="52"/>
      <c r="T35" s="52"/>
      <c r="U35" s="52"/>
      <c r="V35" s="52"/>
      <c r="W35" s="52"/>
      <c r="X35" s="52"/>
      <c r="Y35" s="53"/>
      <c r="Z35" s="51"/>
      <c r="AA35" s="54"/>
      <c r="AB35" s="54"/>
      <c r="AC35" s="54"/>
      <c r="AD35" s="54"/>
      <c r="AE35" s="51"/>
      <c r="AF35" s="51"/>
      <c r="AI35" s="82"/>
    </row>
    <row r="36" spans="1:35" ht="13.5" customHeight="1">
      <c r="B36" s="396" t="s">
        <v>29</v>
      </c>
      <c r="C36" s="397"/>
      <c r="D36" s="397"/>
      <c r="E36" s="397"/>
      <c r="F36" s="397"/>
      <c r="G36" s="397"/>
      <c r="H36" s="397"/>
      <c r="I36" s="397"/>
      <c r="J36" s="397"/>
      <c r="K36" s="397"/>
      <c r="L36" s="397"/>
      <c r="M36" s="397"/>
      <c r="N36" s="397"/>
      <c r="O36" s="397"/>
      <c r="P36" s="397"/>
      <c r="Q36" s="397"/>
      <c r="R36" s="397"/>
      <c r="S36" s="397"/>
      <c r="T36" s="397"/>
      <c r="U36" s="397"/>
      <c r="V36" s="397"/>
      <c r="W36" s="397"/>
      <c r="X36" s="397"/>
      <c r="Y36" s="397"/>
      <c r="Z36" s="397"/>
      <c r="AA36" s="397"/>
      <c r="AB36" s="397"/>
      <c r="AC36" s="397"/>
      <c r="AD36" s="397"/>
      <c r="AE36" s="397"/>
      <c r="AF36" s="397"/>
      <c r="AI36" s="82"/>
    </row>
    <row r="37" spans="1:35">
      <c r="B37" s="397"/>
      <c r="C37" s="397"/>
      <c r="D37" s="397"/>
      <c r="E37" s="397"/>
      <c r="F37" s="397"/>
      <c r="G37" s="397"/>
      <c r="H37" s="397"/>
      <c r="I37" s="397"/>
      <c r="J37" s="397"/>
      <c r="K37" s="397"/>
      <c r="L37" s="397"/>
      <c r="M37" s="397"/>
      <c r="N37" s="397"/>
      <c r="O37" s="397"/>
      <c r="P37" s="397"/>
      <c r="Q37" s="397"/>
      <c r="R37" s="397"/>
      <c r="S37" s="397"/>
      <c r="T37" s="397"/>
      <c r="U37" s="397"/>
      <c r="V37" s="397"/>
      <c r="W37" s="397"/>
      <c r="X37" s="397"/>
      <c r="Y37" s="397"/>
      <c r="Z37" s="397"/>
      <c r="AA37" s="397"/>
      <c r="AB37" s="397"/>
      <c r="AC37" s="397"/>
      <c r="AD37" s="397"/>
      <c r="AE37" s="397"/>
      <c r="AF37" s="397"/>
      <c r="AI37" s="82"/>
    </row>
    <row r="38" spans="1:35">
      <c r="B38" s="397"/>
      <c r="C38" s="397"/>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7"/>
      <c r="AF38" s="397"/>
      <c r="AI38" s="82"/>
    </row>
    <row r="39" spans="1:35">
      <c r="B39" s="397"/>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I39" s="82"/>
    </row>
    <row r="40" spans="1:35">
      <c r="AI40" s="82"/>
    </row>
    <row r="41" spans="1:35">
      <c r="AI41" s="82"/>
    </row>
    <row r="42" spans="1:35">
      <c r="AI42" s="82"/>
    </row>
    <row r="43" spans="1:35">
      <c r="AI43" s="82"/>
    </row>
    <row r="44" spans="1:35" ht="5.0999999999999996" customHeight="1">
      <c r="AI44" s="82"/>
    </row>
    <row r="45" spans="1:35">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row>
    <row r="47" spans="1:35" s="1" customFormat="1" ht="20.100000000000001" customHeight="1">
      <c r="C47" s="101"/>
      <c r="D47" s="98" t="s">
        <v>101</v>
      </c>
      <c r="E47" s="99"/>
      <c r="F47" s="100"/>
      <c r="G47" s="99"/>
      <c r="H47" s="99"/>
      <c r="I47" s="99"/>
      <c r="J47" s="99"/>
      <c r="K47" s="99"/>
      <c r="L47" s="99"/>
      <c r="M47" s="99"/>
      <c r="N47" s="99"/>
      <c r="O47" s="99"/>
      <c r="P47" s="99"/>
      <c r="Q47" s="99"/>
      <c r="R47" s="99"/>
      <c r="S47" s="99"/>
      <c r="T47" s="99"/>
      <c r="U47" s="99"/>
      <c r="V47" s="99"/>
      <c r="W47" s="99"/>
      <c r="X47" s="99"/>
      <c r="Y47" s="99"/>
      <c r="Z47" s="99"/>
      <c r="AA47" s="99"/>
      <c r="AB47" s="99"/>
      <c r="AC47" s="99"/>
      <c r="AD47" s="104"/>
      <c r="AE47" s="104"/>
      <c r="AF47" s="99"/>
      <c r="AG47" s="105"/>
      <c r="AH47" s="65"/>
    </row>
    <row r="48" spans="1:35" s="41" customFormat="1" ht="5.0999999999999996" customHeight="1">
      <c r="C48" s="106"/>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3"/>
      <c r="AD48" s="113"/>
      <c r="AE48" s="113"/>
      <c r="AF48" s="113"/>
      <c r="AG48" s="111"/>
      <c r="AH48" s="70"/>
    </row>
    <row r="49" spans="3:34" s="1" customFormat="1" ht="12">
      <c r="C49" s="107"/>
      <c r="D49" s="114"/>
      <c r="E49" s="87" t="s">
        <v>33</v>
      </c>
      <c r="F49" s="88">
        <f>COUNTIF(K10:M34,"幼")+COUNTIF(AA10:AC34,"幼")</f>
        <v>0</v>
      </c>
      <c r="G49" s="89" t="s">
        <v>35</v>
      </c>
      <c r="H49" s="115"/>
      <c r="I49" s="87" t="s">
        <v>31</v>
      </c>
      <c r="J49" s="87">
        <f>COUNTIF(K10:M34,"小")+COUNTIF(AA10:AC34,"小")</f>
        <v>0</v>
      </c>
      <c r="K49" s="89" t="s">
        <v>35</v>
      </c>
      <c r="L49" s="115"/>
      <c r="M49" s="87" t="s">
        <v>34</v>
      </c>
      <c r="N49" s="87">
        <f>COUNTIF(K10:M34,"中")+COUNTIF(AA10:AC34,"中")</f>
        <v>0</v>
      </c>
      <c r="O49" s="89" t="s">
        <v>35</v>
      </c>
      <c r="P49" s="115"/>
      <c r="Q49" s="87" t="s">
        <v>36</v>
      </c>
      <c r="R49" s="87">
        <f>COUNTIF(K10:M34,"高")+COUNTIF(AA10:AC34,"高")</f>
        <v>0</v>
      </c>
      <c r="S49" s="89" t="s">
        <v>35</v>
      </c>
      <c r="T49" s="115"/>
      <c r="U49" s="87" t="s">
        <v>37</v>
      </c>
      <c r="V49" s="87">
        <f>COUNTIF(K10:M34,"育")+COUNTIF(AA10:AC34,"育")</f>
        <v>0</v>
      </c>
      <c r="W49" s="89" t="s">
        <v>35</v>
      </c>
      <c r="X49" s="115"/>
      <c r="Y49" s="87" t="s">
        <v>38</v>
      </c>
      <c r="Z49" s="87">
        <f>COUNTIF(K10:M34,"指")+COUNTIF(AA10:AC34,"指")</f>
        <v>0</v>
      </c>
      <c r="AA49" s="89" t="s">
        <v>35</v>
      </c>
      <c r="AB49" s="116"/>
      <c r="AC49" s="90"/>
      <c r="AD49" s="91" t="s">
        <v>76</v>
      </c>
      <c r="AE49" s="92">
        <f>F49+J49+N49+R49+V49+Z49</f>
        <v>0</v>
      </c>
      <c r="AF49" s="93" t="s">
        <v>35</v>
      </c>
      <c r="AG49" s="111"/>
      <c r="AH49" s="65"/>
    </row>
    <row r="50" spans="3:34" s="41" customFormat="1" ht="5.0999999999999996" customHeight="1">
      <c r="C50" s="108"/>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10"/>
      <c r="AH50" s="70"/>
    </row>
    <row r="51" spans="3:34" s="41" customFormat="1" ht="12">
      <c r="C51" s="64"/>
      <c r="AH51" s="70"/>
    </row>
  </sheetData>
  <mergeCells count="182">
    <mergeCell ref="B1:K2"/>
    <mergeCell ref="L1:L2"/>
    <mergeCell ref="Z1:AF1"/>
    <mergeCell ref="Z2:AF2"/>
    <mergeCell ref="B3:K3"/>
    <mergeCell ref="L3:T4"/>
    <mergeCell ref="V3:Y3"/>
    <mergeCell ref="Z3:AE3"/>
    <mergeCell ref="F5:P5"/>
    <mergeCell ref="B8:B9"/>
    <mergeCell ref="C8:H9"/>
    <mergeCell ref="I8:J9"/>
    <mergeCell ref="K8:M9"/>
    <mergeCell ref="N8:N9"/>
    <mergeCell ref="O8:O9"/>
    <mergeCell ref="B5:E5"/>
    <mergeCell ref="R5:V5"/>
    <mergeCell ref="AD8:AD9"/>
    <mergeCell ref="W5:AF5"/>
    <mergeCell ref="R6:V6"/>
    <mergeCell ref="W6:Z6"/>
    <mergeCell ref="AA6:AF6"/>
    <mergeCell ref="AE8:AE9"/>
    <mergeCell ref="AF8:AF9"/>
    <mergeCell ref="C10:H10"/>
    <mergeCell ref="I10:J10"/>
    <mergeCell ref="K10:M10"/>
    <mergeCell ref="S10:X10"/>
    <mergeCell ref="Y10:Z10"/>
    <mergeCell ref="AA10:AC10"/>
    <mergeCell ref="P8:P9"/>
    <mergeCell ref="Q8:Q9"/>
    <mergeCell ref="R8:R9"/>
    <mergeCell ref="S8:X9"/>
    <mergeCell ref="Y8:Z9"/>
    <mergeCell ref="AA8:AC9"/>
    <mergeCell ref="C12:H12"/>
    <mergeCell ref="I12:J12"/>
    <mergeCell ref="K12:M12"/>
    <mergeCell ref="S12:X12"/>
    <mergeCell ref="Y12:Z12"/>
    <mergeCell ref="AA12:AC12"/>
    <mergeCell ref="C11:H11"/>
    <mergeCell ref="I11:J11"/>
    <mergeCell ref="K11:M11"/>
    <mergeCell ref="S11:X11"/>
    <mergeCell ref="Y11:Z11"/>
    <mergeCell ref="AA11:AC11"/>
    <mergeCell ref="C14:H14"/>
    <mergeCell ref="I14:J14"/>
    <mergeCell ref="K14:M14"/>
    <mergeCell ref="S14:X14"/>
    <mergeCell ref="Y14:Z14"/>
    <mergeCell ref="AA14:AC14"/>
    <mergeCell ref="C13:H13"/>
    <mergeCell ref="I13:J13"/>
    <mergeCell ref="K13:M13"/>
    <mergeCell ref="S13:X13"/>
    <mergeCell ref="Y13:Z13"/>
    <mergeCell ref="AA13:AC13"/>
    <mergeCell ref="C16:H16"/>
    <mergeCell ref="I16:J16"/>
    <mergeCell ref="K16:M16"/>
    <mergeCell ref="S16:X16"/>
    <mergeCell ref="Y16:Z16"/>
    <mergeCell ref="AA16:AC16"/>
    <mergeCell ref="C15:H15"/>
    <mergeCell ref="I15:J15"/>
    <mergeCell ref="K15:M15"/>
    <mergeCell ref="S15:X15"/>
    <mergeCell ref="Y15:Z15"/>
    <mergeCell ref="AA15:AC15"/>
    <mergeCell ref="C18:H18"/>
    <mergeCell ref="I18:J18"/>
    <mergeCell ref="K18:M18"/>
    <mergeCell ref="S18:X18"/>
    <mergeCell ref="Y18:Z18"/>
    <mergeCell ref="AA18:AC18"/>
    <mergeCell ref="C17:H17"/>
    <mergeCell ref="I17:J17"/>
    <mergeCell ref="K17:M17"/>
    <mergeCell ref="S17:X17"/>
    <mergeCell ref="Y17:Z17"/>
    <mergeCell ref="AA17:AC17"/>
    <mergeCell ref="C20:H20"/>
    <mergeCell ref="I20:J20"/>
    <mergeCell ref="K20:M20"/>
    <mergeCell ref="S20:X20"/>
    <mergeCell ref="Y20:Z20"/>
    <mergeCell ref="AA20:AC20"/>
    <mergeCell ref="C19:H19"/>
    <mergeCell ref="I19:J19"/>
    <mergeCell ref="K19:M19"/>
    <mergeCell ref="S19:X19"/>
    <mergeCell ref="Y19:Z19"/>
    <mergeCell ref="AA19:AC19"/>
    <mergeCell ref="C22:H22"/>
    <mergeCell ref="I22:J22"/>
    <mergeCell ref="K22:M22"/>
    <mergeCell ref="S22:X22"/>
    <mergeCell ref="Y22:Z22"/>
    <mergeCell ref="AA22:AC22"/>
    <mergeCell ref="C21:H21"/>
    <mergeCell ref="I21:J21"/>
    <mergeCell ref="K21:M21"/>
    <mergeCell ref="S21:X21"/>
    <mergeCell ref="Y21:Z21"/>
    <mergeCell ref="AA21:AC21"/>
    <mergeCell ref="C24:H24"/>
    <mergeCell ref="I24:J24"/>
    <mergeCell ref="K24:M24"/>
    <mergeCell ref="S24:X24"/>
    <mergeCell ref="Y24:Z24"/>
    <mergeCell ref="AA24:AC24"/>
    <mergeCell ref="C23:H23"/>
    <mergeCell ref="I23:J23"/>
    <mergeCell ref="K23:M23"/>
    <mergeCell ref="S23:X23"/>
    <mergeCell ref="Y23:Z23"/>
    <mergeCell ref="AA23:AC23"/>
    <mergeCell ref="C26:H26"/>
    <mergeCell ref="I26:J26"/>
    <mergeCell ref="K26:M26"/>
    <mergeCell ref="S26:X26"/>
    <mergeCell ref="Y26:Z26"/>
    <mergeCell ref="AA26:AC26"/>
    <mergeCell ref="C25:H25"/>
    <mergeCell ref="I25:J25"/>
    <mergeCell ref="K25:M25"/>
    <mergeCell ref="S25:X25"/>
    <mergeCell ref="Y25:Z25"/>
    <mergeCell ref="AA25:AC25"/>
    <mergeCell ref="C28:H28"/>
    <mergeCell ref="I28:J28"/>
    <mergeCell ref="K28:M28"/>
    <mergeCell ref="S28:X28"/>
    <mergeCell ref="Y28:Z28"/>
    <mergeCell ref="AA28:AC28"/>
    <mergeCell ref="C27:H27"/>
    <mergeCell ref="I27:J27"/>
    <mergeCell ref="K27:M27"/>
    <mergeCell ref="S27:X27"/>
    <mergeCell ref="Y27:Z27"/>
    <mergeCell ref="AA27:AC27"/>
    <mergeCell ref="Y31:Z31"/>
    <mergeCell ref="AA31:AC31"/>
    <mergeCell ref="C30:H30"/>
    <mergeCell ref="I30:J30"/>
    <mergeCell ref="K30:M30"/>
    <mergeCell ref="S30:X30"/>
    <mergeCell ref="Y30:Z30"/>
    <mergeCell ref="AA30:AC30"/>
    <mergeCell ref="C29:H29"/>
    <mergeCell ref="I29:J29"/>
    <mergeCell ref="K29:M29"/>
    <mergeCell ref="S29:X29"/>
    <mergeCell ref="Y29:Z29"/>
    <mergeCell ref="AA29:AC29"/>
    <mergeCell ref="B36:AF39"/>
    <mergeCell ref="AE7:AF7"/>
    <mergeCell ref="C34:H34"/>
    <mergeCell ref="I34:J34"/>
    <mergeCell ref="K34:M34"/>
    <mergeCell ref="S34:X34"/>
    <mergeCell ref="Y34:Z34"/>
    <mergeCell ref="AA34:AC34"/>
    <mergeCell ref="C33:H33"/>
    <mergeCell ref="I33:J33"/>
    <mergeCell ref="K33:M33"/>
    <mergeCell ref="S33:X33"/>
    <mergeCell ref="Y33:Z33"/>
    <mergeCell ref="AA33:AC33"/>
    <mergeCell ref="C32:H32"/>
    <mergeCell ref="I32:J32"/>
    <mergeCell ref="K32:M32"/>
    <mergeCell ref="S32:X32"/>
    <mergeCell ref="Y32:Z32"/>
    <mergeCell ref="AA32:AC32"/>
    <mergeCell ref="C31:H31"/>
    <mergeCell ref="I31:J31"/>
    <mergeCell ref="K31:M31"/>
    <mergeCell ref="S31:X31"/>
  </mergeCells>
  <phoneticPr fontId="1"/>
  <conditionalFormatting sqref="AA6">
    <cfRule type="expression" dxfId="5" priority="4">
      <formula>AA6=""</formula>
    </cfRule>
  </conditionalFormatting>
  <conditionalFormatting sqref="AA6">
    <cfRule type="expression" dxfId="4" priority="3">
      <formula>AND($U$7&lt;&gt;"",$AA$8="",$U$9="")</formula>
    </cfRule>
  </conditionalFormatting>
  <dataValidations count="2">
    <dataValidation type="list" allowBlank="1" showInputMessage="1" showErrorMessage="1" sqref="K10:M34 AA10:AC34">
      <formula1>"幼,小,中,高,育,指"</formula1>
    </dataValidation>
    <dataValidation type="list" allowBlank="1" showInputMessage="1" showErrorMessage="1" sqref="I10:J34 Y10:Z34">
      <formula1>"男,女"</formula1>
    </dataValidation>
  </dataValidations>
  <pageMargins left="0.59055118110236227" right="0.59055118110236227" top="0.59055118110236227" bottom="0.39370078740157483" header="0.31496062992125984" footer="0.31496062992125984"/>
  <pageSetup paperSize="9" orientation="portrait"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00CC"/>
  </sheetPr>
  <dimension ref="A1:AR51"/>
  <sheetViews>
    <sheetView showGridLines="0" workbookViewId="0">
      <selection activeCell="C10" sqref="C10:H10"/>
    </sheetView>
  </sheetViews>
  <sheetFormatPr defaultRowHeight="13.5"/>
  <cols>
    <col min="1" max="1" width="1.625" style="42" customWidth="1"/>
    <col min="2" max="32" width="2.875" style="42" customWidth="1"/>
    <col min="33" max="33" width="1.625" style="42" customWidth="1"/>
    <col min="34" max="34" width="0.875" style="42" customWidth="1"/>
    <col min="35" max="35" width="1.625" style="42" customWidth="1"/>
    <col min="36" max="37" width="2.875" style="42" customWidth="1"/>
    <col min="38" max="16384" width="9" style="42"/>
  </cols>
  <sheetData>
    <row r="1" spans="2:44" ht="15.75" customHeight="1">
      <c r="B1" s="407" t="s">
        <v>32</v>
      </c>
      <c r="C1" s="407"/>
      <c r="D1" s="407"/>
      <c r="E1" s="407"/>
      <c r="F1" s="407"/>
      <c r="G1" s="407"/>
      <c r="H1" s="407"/>
      <c r="I1" s="407"/>
      <c r="J1" s="407"/>
      <c r="K1" s="407"/>
      <c r="L1" s="273" t="s">
        <v>0</v>
      </c>
      <c r="M1" s="3"/>
      <c r="N1" s="2"/>
      <c r="O1" s="2"/>
      <c r="P1" s="2"/>
      <c r="Q1" s="2"/>
      <c r="R1" s="2"/>
      <c r="S1" s="2"/>
      <c r="T1" s="2"/>
      <c r="U1" s="2"/>
      <c r="V1" s="2"/>
      <c r="W1" s="2"/>
      <c r="X1" s="2"/>
      <c r="Y1" s="2"/>
      <c r="Z1" s="313" t="s">
        <v>51</v>
      </c>
      <c r="AA1" s="313"/>
      <c r="AB1" s="313"/>
      <c r="AC1" s="313"/>
      <c r="AD1" s="313"/>
      <c r="AE1" s="313"/>
      <c r="AF1" s="313"/>
      <c r="AI1" s="82"/>
    </row>
    <row r="2" spans="2:44" ht="15.75" customHeight="1">
      <c r="B2" s="408"/>
      <c r="C2" s="408"/>
      <c r="D2" s="408"/>
      <c r="E2" s="408"/>
      <c r="F2" s="408"/>
      <c r="G2" s="408"/>
      <c r="H2" s="408"/>
      <c r="I2" s="408"/>
      <c r="J2" s="408"/>
      <c r="K2" s="408"/>
      <c r="L2" s="409"/>
      <c r="M2" s="3"/>
      <c r="N2" s="2"/>
      <c r="O2" s="2"/>
      <c r="P2" s="2"/>
      <c r="Q2" s="2"/>
      <c r="R2" s="2"/>
      <c r="S2" s="2"/>
      <c r="T2" s="2"/>
      <c r="U2" s="2"/>
      <c r="V2" s="2"/>
      <c r="W2" s="2"/>
      <c r="X2" s="2"/>
      <c r="Y2" s="2"/>
      <c r="Z2" s="253" t="s">
        <v>26</v>
      </c>
      <c r="AA2" s="253"/>
      <c r="AB2" s="253"/>
      <c r="AC2" s="253"/>
      <c r="AD2" s="253"/>
      <c r="AE2" s="253"/>
      <c r="AF2" s="253"/>
      <c r="AI2" s="82"/>
    </row>
    <row r="3" spans="2:44" ht="21.95" customHeight="1">
      <c r="B3" s="404" t="s">
        <v>21</v>
      </c>
      <c r="C3" s="404"/>
      <c r="D3" s="404"/>
      <c r="E3" s="404"/>
      <c r="F3" s="404"/>
      <c r="G3" s="404"/>
      <c r="H3" s="404"/>
      <c r="I3" s="404"/>
      <c r="J3" s="404"/>
      <c r="K3" s="404"/>
      <c r="L3" s="252" t="s">
        <v>41</v>
      </c>
      <c r="M3" s="252"/>
      <c r="N3" s="252"/>
      <c r="O3" s="252"/>
      <c r="P3" s="252"/>
      <c r="Q3" s="252"/>
      <c r="R3" s="252"/>
      <c r="S3" s="252"/>
      <c r="T3" s="252"/>
      <c r="U3" s="2"/>
      <c r="V3" s="254" t="s">
        <v>2</v>
      </c>
      <c r="W3" s="254"/>
      <c r="X3" s="254"/>
      <c r="Y3" s="254"/>
      <c r="Z3" s="405">
        <f>'加入申込書・名簿  1頁'!Z3</f>
        <v>0</v>
      </c>
      <c r="AA3" s="405"/>
      <c r="AB3" s="405"/>
      <c r="AC3" s="405"/>
      <c r="AD3" s="405"/>
      <c r="AE3" s="405"/>
      <c r="AF3" s="3"/>
      <c r="AI3" s="82"/>
    </row>
    <row r="4" spans="2:44" ht="5.0999999999999996" customHeight="1">
      <c r="B4" s="2"/>
      <c r="C4" s="2"/>
      <c r="D4" s="2"/>
      <c r="E4" s="2"/>
      <c r="F4" s="2"/>
      <c r="G4" s="2"/>
      <c r="H4" s="2"/>
      <c r="I4" s="2"/>
      <c r="J4" s="2"/>
      <c r="K4" s="2"/>
      <c r="L4" s="252"/>
      <c r="M4" s="252"/>
      <c r="N4" s="252"/>
      <c r="O4" s="252"/>
      <c r="P4" s="252"/>
      <c r="Q4" s="252"/>
      <c r="R4" s="252"/>
      <c r="S4" s="252"/>
      <c r="T4" s="252"/>
      <c r="U4" s="2"/>
      <c r="V4" s="2"/>
      <c r="W4" s="2"/>
      <c r="X4" s="2"/>
      <c r="Y4" s="2"/>
      <c r="Z4" s="2"/>
      <c r="AA4" s="2"/>
      <c r="AB4" s="2"/>
      <c r="AC4" s="2"/>
      <c r="AD4" s="2"/>
      <c r="AE4" s="2"/>
      <c r="AF4" s="2"/>
      <c r="AI4" s="82"/>
    </row>
    <row r="5" spans="2:44" ht="20.100000000000001" customHeight="1">
      <c r="B5" s="406" t="s">
        <v>42</v>
      </c>
      <c r="C5" s="406"/>
      <c r="D5" s="406"/>
      <c r="E5" s="406"/>
      <c r="F5" s="308" t="str">
        <f>'加入申込書・名簿  1頁'!U5</f>
        <v>寒河江小学校区</v>
      </c>
      <c r="G5" s="308"/>
      <c r="H5" s="308"/>
      <c r="I5" s="308"/>
      <c r="J5" s="308"/>
      <c r="K5" s="308"/>
      <c r="L5" s="308"/>
      <c r="M5" s="308"/>
      <c r="N5" s="308"/>
      <c r="O5" s="308"/>
      <c r="P5" s="308"/>
      <c r="Q5" s="43"/>
      <c r="R5" s="410" t="s">
        <v>4</v>
      </c>
      <c r="S5" s="410"/>
      <c r="T5" s="410"/>
      <c r="U5" s="410"/>
      <c r="V5" s="410"/>
      <c r="W5" s="412">
        <f>'加入申込書・名簿  1頁'!U7</f>
        <v>0</v>
      </c>
      <c r="X5" s="412"/>
      <c r="Y5" s="412"/>
      <c r="Z5" s="412"/>
      <c r="AA5" s="412"/>
      <c r="AB5" s="412"/>
      <c r="AC5" s="412"/>
      <c r="AD5" s="412"/>
      <c r="AE5" s="412"/>
      <c r="AF5" s="412"/>
      <c r="AI5" s="83"/>
      <c r="AJ5" s="44"/>
      <c r="AK5" s="44"/>
      <c r="AL5" s="44"/>
      <c r="AM5" s="44"/>
      <c r="AN5" s="44"/>
      <c r="AO5" s="44"/>
      <c r="AP5" s="44"/>
      <c r="AQ5" s="44"/>
      <c r="AR5" s="44"/>
    </row>
    <row r="6" spans="2:44" ht="20.100000000000001" customHeight="1">
      <c r="B6" s="43"/>
      <c r="C6" s="43"/>
      <c r="D6" s="43"/>
      <c r="E6" s="43"/>
      <c r="J6" s="43"/>
      <c r="L6" s="43"/>
      <c r="M6" s="43"/>
      <c r="N6" s="43"/>
      <c r="O6" s="43"/>
      <c r="P6" s="43"/>
      <c r="Q6" s="43"/>
      <c r="R6" s="411" t="s">
        <v>43</v>
      </c>
      <c r="S6" s="411"/>
      <c r="T6" s="411"/>
      <c r="U6" s="411"/>
      <c r="V6" s="411"/>
      <c r="W6" s="413">
        <f>'加入申込書・名簿  1頁'!U8</f>
        <v>6206</v>
      </c>
      <c r="X6" s="413"/>
      <c r="Y6" s="413"/>
      <c r="Z6" s="413"/>
      <c r="AA6" s="414">
        <f>'加入申込書・名簿  1頁'!AA8</f>
        <v>0</v>
      </c>
      <c r="AB6" s="414"/>
      <c r="AC6" s="414"/>
      <c r="AD6" s="414"/>
      <c r="AE6" s="414"/>
      <c r="AF6" s="414"/>
      <c r="AI6" s="83"/>
      <c r="AJ6" s="44"/>
      <c r="AK6" s="44"/>
      <c r="AL6" s="44"/>
      <c r="AM6" s="44"/>
      <c r="AN6" s="44"/>
      <c r="AO6" s="44"/>
      <c r="AP6" s="44"/>
      <c r="AQ6" s="44"/>
      <c r="AR6" s="44"/>
    </row>
    <row r="7" spans="2:44" ht="20.100000000000001" customHeight="1">
      <c r="AB7" s="85">
        <v>6</v>
      </c>
      <c r="AC7" s="56" t="s">
        <v>52</v>
      </c>
      <c r="AD7" s="85">
        <f>'加入申込書・名簿  1頁'!AD24</f>
        <v>1</v>
      </c>
      <c r="AE7" s="305" t="s">
        <v>55</v>
      </c>
      <c r="AF7" s="305"/>
      <c r="AI7" s="82"/>
      <c r="AM7" s="75"/>
    </row>
    <row r="8" spans="2:44" s="45" customFormat="1" ht="18" customHeight="1">
      <c r="B8" s="319" t="s">
        <v>15</v>
      </c>
      <c r="C8" s="321" t="s">
        <v>74</v>
      </c>
      <c r="D8" s="322"/>
      <c r="E8" s="322"/>
      <c r="F8" s="322"/>
      <c r="G8" s="322"/>
      <c r="H8" s="323"/>
      <c r="I8" s="332" t="s">
        <v>16</v>
      </c>
      <c r="J8" s="333"/>
      <c r="K8" s="336" t="s">
        <v>25</v>
      </c>
      <c r="L8" s="238"/>
      <c r="M8" s="337"/>
      <c r="N8" s="327" t="s">
        <v>17</v>
      </c>
      <c r="O8" s="327" t="s">
        <v>18</v>
      </c>
      <c r="P8" s="348" t="s">
        <v>19</v>
      </c>
      <c r="Q8" s="351"/>
      <c r="R8" s="319" t="s">
        <v>15</v>
      </c>
      <c r="S8" s="321" t="s">
        <v>27</v>
      </c>
      <c r="T8" s="322"/>
      <c r="U8" s="322"/>
      <c r="V8" s="322"/>
      <c r="W8" s="322"/>
      <c r="X8" s="323"/>
      <c r="Y8" s="321" t="s">
        <v>20</v>
      </c>
      <c r="Z8" s="323"/>
      <c r="AA8" s="336" t="s">
        <v>25</v>
      </c>
      <c r="AB8" s="238"/>
      <c r="AC8" s="337"/>
      <c r="AD8" s="327" t="s">
        <v>17</v>
      </c>
      <c r="AE8" s="327" t="s">
        <v>18</v>
      </c>
      <c r="AF8" s="348" t="s">
        <v>19</v>
      </c>
      <c r="AI8" s="84"/>
    </row>
    <row r="9" spans="2:44" s="45" customFormat="1" ht="18" customHeight="1">
      <c r="B9" s="320"/>
      <c r="C9" s="324"/>
      <c r="D9" s="325"/>
      <c r="E9" s="325"/>
      <c r="F9" s="325"/>
      <c r="G9" s="325"/>
      <c r="H9" s="326"/>
      <c r="I9" s="334"/>
      <c r="J9" s="335"/>
      <c r="K9" s="338"/>
      <c r="L9" s="305"/>
      <c r="M9" s="339"/>
      <c r="N9" s="328"/>
      <c r="O9" s="328"/>
      <c r="P9" s="349"/>
      <c r="Q9" s="351"/>
      <c r="R9" s="320"/>
      <c r="S9" s="324"/>
      <c r="T9" s="325"/>
      <c r="U9" s="325"/>
      <c r="V9" s="325"/>
      <c r="W9" s="325"/>
      <c r="X9" s="326"/>
      <c r="Y9" s="324"/>
      <c r="Z9" s="326"/>
      <c r="AA9" s="338"/>
      <c r="AB9" s="305"/>
      <c r="AC9" s="339"/>
      <c r="AD9" s="328"/>
      <c r="AE9" s="328"/>
      <c r="AF9" s="349"/>
      <c r="AI9" s="84"/>
    </row>
    <row r="10" spans="2:44" ht="22.5" customHeight="1">
      <c r="B10" s="46">
        <v>231</v>
      </c>
      <c r="C10" s="387"/>
      <c r="D10" s="388"/>
      <c r="E10" s="388"/>
      <c r="F10" s="388"/>
      <c r="G10" s="388"/>
      <c r="H10" s="389"/>
      <c r="I10" s="361"/>
      <c r="J10" s="362"/>
      <c r="K10" s="390"/>
      <c r="L10" s="391"/>
      <c r="M10" s="392"/>
      <c r="N10" s="33" t="str">
        <f>IF(OR(K10="幼",K10="育",K10="指"),"－"," ")</f>
        <v xml:space="preserve"> </v>
      </c>
      <c r="O10" s="29"/>
      <c r="P10" s="30" t="str">
        <f>IF(K10="幼","","－")</f>
        <v>－</v>
      </c>
      <c r="R10" s="32">
        <v>256</v>
      </c>
      <c r="S10" s="387"/>
      <c r="T10" s="388"/>
      <c r="U10" s="388"/>
      <c r="V10" s="388"/>
      <c r="W10" s="388"/>
      <c r="X10" s="389"/>
      <c r="Y10" s="361"/>
      <c r="Z10" s="362"/>
      <c r="AA10" s="390"/>
      <c r="AB10" s="391"/>
      <c r="AC10" s="392"/>
      <c r="AD10" s="33" t="str">
        <f>IF(OR(AA10="幼",AA10="育",AA10="指"),"－"," ")</f>
        <v xml:space="preserve"> </v>
      </c>
      <c r="AE10" s="29"/>
      <c r="AF10" s="30" t="str">
        <f>IF(AA10="幼","","－")</f>
        <v>－</v>
      </c>
      <c r="AG10" s="47"/>
      <c r="AI10" s="82"/>
    </row>
    <row r="11" spans="2:44" ht="22.5" customHeight="1">
      <c r="B11" s="32">
        <v>232</v>
      </c>
      <c r="C11" s="393"/>
      <c r="D11" s="394"/>
      <c r="E11" s="394"/>
      <c r="F11" s="394"/>
      <c r="G11" s="394"/>
      <c r="H11" s="395"/>
      <c r="I11" s="353"/>
      <c r="J11" s="354"/>
      <c r="K11" s="355"/>
      <c r="L11" s="356"/>
      <c r="M11" s="357"/>
      <c r="N11" s="28" t="str">
        <f t="shared" ref="N11:N34" si="0">IF(OR(K11="幼",K11="育",K11="指"),"－"," ")</f>
        <v xml:space="preserve"> </v>
      </c>
      <c r="O11" s="28"/>
      <c r="P11" s="35" t="str">
        <f t="shared" ref="P11:P34" si="1">IF(K11="幼","","－")</f>
        <v>－</v>
      </c>
      <c r="R11" s="32">
        <v>257</v>
      </c>
      <c r="S11" s="393"/>
      <c r="T11" s="394"/>
      <c r="U11" s="394"/>
      <c r="V11" s="394"/>
      <c r="W11" s="394"/>
      <c r="X11" s="395"/>
      <c r="Y11" s="353"/>
      <c r="Z11" s="354"/>
      <c r="AA11" s="355"/>
      <c r="AB11" s="356"/>
      <c r="AC11" s="357"/>
      <c r="AD11" s="28" t="str">
        <f t="shared" ref="AD11:AD34" si="2">IF(OR(AA11="幼",AA11="育",AA11="指"),"－"," ")</f>
        <v xml:space="preserve"> </v>
      </c>
      <c r="AE11" s="28"/>
      <c r="AF11" s="35" t="str">
        <f t="shared" ref="AF11:AF34" si="3">IF(AA11="幼","","－")</f>
        <v>－</v>
      </c>
      <c r="AI11" s="82"/>
    </row>
    <row r="12" spans="2:44" ht="22.5" customHeight="1">
      <c r="B12" s="32">
        <v>233</v>
      </c>
      <c r="C12" s="393"/>
      <c r="D12" s="394"/>
      <c r="E12" s="394"/>
      <c r="F12" s="394"/>
      <c r="G12" s="394"/>
      <c r="H12" s="395"/>
      <c r="I12" s="353"/>
      <c r="J12" s="354"/>
      <c r="K12" s="355"/>
      <c r="L12" s="356"/>
      <c r="M12" s="357"/>
      <c r="N12" s="28" t="str">
        <f t="shared" si="0"/>
        <v xml:space="preserve"> </v>
      </c>
      <c r="O12" s="28"/>
      <c r="P12" s="35" t="str">
        <f t="shared" si="1"/>
        <v>－</v>
      </c>
      <c r="R12" s="32">
        <v>258</v>
      </c>
      <c r="S12" s="393"/>
      <c r="T12" s="394"/>
      <c r="U12" s="394"/>
      <c r="V12" s="394"/>
      <c r="W12" s="394"/>
      <c r="X12" s="395"/>
      <c r="Y12" s="353"/>
      <c r="Z12" s="354"/>
      <c r="AA12" s="355"/>
      <c r="AB12" s="356"/>
      <c r="AC12" s="357"/>
      <c r="AD12" s="28" t="str">
        <f t="shared" si="2"/>
        <v xml:space="preserve"> </v>
      </c>
      <c r="AE12" s="28"/>
      <c r="AF12" s="35" t="str">
        <f t="shared" si="3"/>
        <v>－</v>
      </c>
      <c r="AI12" s="82"/>
      <c r="AM12" s="72"/>
      <c r="AN12" s="72"/>
      <c r="AO12" s="72"/>
    </row>
    <row r="13" spans="2:44" ht="22.5" customHeight="1">
      <c r="B13" s="32">
        <v>234</v>
      </c>
      <c r="C13" s="393"/>
      <c r="D13" s="394"/>
      <c r="E13" s="394"/>
      <c r="F13" s="394"/>
      <c r="G13" s="394"/>
      <c r="H13" s="395"/>
      <c r="I13" s="353"/>
      <c r="J13" s="354"/>
      <c r="K13" s="355"/>
      <c r="L13" s="356"/>
      <c r="M13" s="357"/>
      <c r="N13" s="28" t="str">
        <f t="shared" si="0"/>
        <v xml:space="preserve"> </v>
      </c>
      <c r="O13" s="28"/>
      <c r="P13" s="35" t="str">
        <f t="shared" si="1"/>
        <v>－</v>
      </c>
      <c r="R13" s="32">
        <v>259</v>
      </c>
      <c r="S13" s="393"/>
      <c r="T13" s="394"/>
      <c r="U13" s="394"/>
      <c r="V13" s="394"/>
      <c r="W13" s="394"/>
      <c r="X13" s="395"/>
      <c r="Y13" s="353"/>
      <c r="Z13" s="354"/>
      <c r="AA13" s="355"/>
      <c r="AB13" s="356"/>
      <c r="AC13" s="357"/>
      <c r="AD13" s="28" t="str">
        <f t="shared" si="2"/>
        <v xml:space="preserve"> </v>
      </c>
      <c r="AE13" s="28"/>
      <c r="AF13" s="35" t="str">
        <f t="shared" si="3"/>
        <v>－</v>
      </c>
      <c r="AI13" s="82"/>
    </row>
    <row r="14" spans="2:44" ht="22.5" customHeight="1">
      <c r="B14" s="36">
        <v>235</v>
      </c>
      <c r="C14" s="393"/>
      <c r="D14" s="394"/>
      <c r="E14" s="394"/>
      <c r="F14" s="394"/>
      <c r="G14" s="394"/>
      <c r="H14" s="395"/>
      <c r="I14" s="370"/>
      <c r="J14" s="371"/>
      <c r="K14" s="372"/>
      <c r="L14" s="373"/>
      <c r="M14" s="374"/>
      <c r="N14" s="37" t="str">
        <f t="shared" si="0"/>
        <v xml:space="preserve"> </v>
      </c>
      <c r="O14" s="37"/>
      <c r="P14" s="38" t="str">
        <f t="shared" si="1"/>
        <v>－</v>
      </c>
      <c r="R14" s="36">
        <v>260</v>
      </c>
      <c r="S14" s="393"/>
      <c r="T14" s="394"/>
      <c r="U14" s="394"/>
      <c r="V14" s="394"/>
      <c r="W14" s="394"/>
      <c r="X14" s="395"/>
      <c r="Y14" s="370"/>
      <c r="Z14" s="371"/>
      <c r="AA14" s="372"/>
      <c r="AB14" s="373"/>
      <c r="AC14" s="374"/>
      <c r="AD14" s="37" t="str">
        <f t="shared" si="2"/>
        <v xml:space="preserve"> </v>
      </c>
      <c r="AE14" s="37"/>
      <c r="AF14" s="38" t="str">
        <f t="shared" si="3"/>
        <v>－</v>
      </c>
      <c r="AI14" s="82"/>
    </row>
    <row r="15" spans="2:44" ht="22.5" customHeight="1">
      <c r="B15" s="46">
        <v>236</v>
      </c>
      <c r="C15" s="387"/>
      <c r="D15" s="388"/>
      <c r="E15" s="388"/>
      <c r="F15" s="388"/>
      <c r="G15" s="388"/>
      <c r="H15" s="389"/>
      <c r="I15" s="366"/>
      <c r="J15" s="367"/>
      <c r="K15" s="390"/>
      <c r="L15" s="391"/>
      <c r="M15" s="392"/>
      <c r="N15" s="39" t="str">
        <f t="shared" si="0"/>
        <v xml:space="preserve"> </v>
      </c>
      <c r="O15" s="48"/>
      <c r="P15" s="40" t="str">
        <f t="shared" si="1"/>
        <v>－</v>
      </c>
      <c r="R15" s="32">
        <v>261</v>
      </c>
      <c r="S15" s="387"/>
      <c r="T15" s="388"/>
      <c r="U15" s="388"/>
      <c r="V15" s="388"/>
      <c r="W15" s="388"/>
      <c r="X15" s="389"/>
      <c r="Y15" s="366"/>
      <c r="Z15" s="367"/>
      <c r="AA15" s="390"/>
      <c r="AB15" s="391"/>
      <c r="AC15" s="392"/>
      <c r="AD15" s="39" t="str">
        <f t="shared" si="2"/>
        <v xml:space="preserve"> </v>
      </c>
      <c r="AE15" s="48"/>
      <c r="AF15" s="40" t="str">
        <f t="shared" si="3"/>
        <v>－</v>
      </c>
      <c r="AI15" s="82"/>
      <c r="AM15" s="74"/>
    </row>
    <row r="16" spans="2:44" ht="22.5" customHeight="1">
      <c r="B16" s="32">
        <v>237</v>
      </c>
      <c r="C16" s="393"/>
      <c r="D16" s="394"/>
      <c r="E16" s="394"/>
      <c r="F16" s="394"/>
      <c r="G16" s="394"/>
      <c r="H16" s="395"/>
      <c r="I16" s="353"/>
      <c r="J16" s="354"/>
      <c r="K16" s="355"/>
      <c r="L16" s="356"/>
      <c r="M16" s="357"/>
      <c r="N16" s="28" t="str">
        <f t="shared" si="0"/>
        <v xml:space="preserve"> </v>
      </c>
      <c r="O16" s="49"/>
      <c r="P16" s="35" t="str">
        <f t="shared" si="1"/>
        <v>－</v>
      </c>
      <c r="R16" s="32">
        <v>262</v>
      </c>
      <c r="S16" s="393"/>
      <c r="T16" s="394"/>
      <c r="U16" s="394"/>
      <c r="V16" s="394"/>
      <c r="W16" s="394"/>
      <c r="X16" s="395"/>
      <c r="Y16" s="353"/>
      <c r="Z16" s="354"/>
      <c r="AA16" s="355"/>
      <c r="AB16" s="356"/>
      <c r="AC16" s="357"/>
      <c r="AD16" s="28" t="str">
        <f t="shared" si="2"/>
        <v xml:space="preserve"> </v>
      </c>
      <c r="AE16" s="49"/>
      <c r="AF16" s="35" t="str">
        <f t="shared" si="3"/>
        <v>－</v>
      </c>
      <c r="AI16" s="82"/>
    </row>
    <row r="17" spans="2:35" ht="22.5" customHeight="1">
      <c r="B17" s="32">
        <v>238</v>
      </c>
      <c r="C17" s="393"/>
      <c r="D17" s="394"/>
      <c r="E17" s="394"/>
      <c r="F17" s="394"/>
      <c r="G17" s="394"/>
      <c r="H17" s="395"/>
      <c r="I17" s="353"/>
      <c r="J17" s="354"/>
      <c r="K17" s="355"/>
      <c r="L17" s="356"/>
      <c r="M17" s="357"/>
      <c r="N17" s="28" t="str">
        <f t="shared" si="0"/>
        <v xml:space="preserve"> </v>
      </c>
      <c r="O17" s="49"/>
      <c r="P17" s="35" t="str">
        <f t="shared" si="1"/>
        <v>－</v>
      </c>
      <c r="R17" s="32">
        <v>263</v>
      </c>
      <c r="S17" s="393"/>
      <c r="T17" s="394"/>
      <c r="U17" s="394"/>
      <c r="V17" s="394"/>
      <c r="W17" s="394"/>
      <c r="X17" s="395"/>
      <c r="Y17" s="353"/>
      <c r="Z17" s="354"/>
      <c r="AA17" s="355"/>
      <c r="AB17" s="356"/>
      <c r="AC17" s="357"/>
      <c r="AD17" s="28" t="str">
        <f t="shared" si="2"/>
        <v xml:space="preserve"> </v>
      </c>
      <c r="AE17" s="49"/>
      <c r="AF17" s="35" t="str">
        <f t="shared" si="3"/>
        <v>－</v>
      </c>
      <c r="AI17" s="82"/>
    </row>
    <row r="18" spans="2:35" ht="22.5" customHeight="1">
      <c r="B18" s="32">
        <v>239</v>
      </c>
      <c r="C18" s="393"/>
      <c r="D18" s="394"/>
      <c r="E18" s="394"/>
      <c r="F18" s="394"/>
      <c r="G18" s="394"/>
      <c r="H18" s="395"/>
      <c r="I18" s="353"/>
      <c r="J18" s="354"/>
      <c r="K18" s="355"/>
      <c r="L18" s="356"/>
      <c r="M18" s="357"/>
      <c r="N18" s="28" t="str">
        <f t="shared" si="0"/>
        <v xml:space="preserve"> </v>
      </c>
      <c r="O18" s="49"/>
      <c r="P18" s="35" t="str">
        <f t="shared" si="1"/>
        <v>－</v>
      </c>
      <c r="R18" s="32">
        <v>264</v>
      </c>
      <c r="S18" s="393"/>
      <c r="T18" s="394"/>
      <c r="U18" s="394"/>
      <c r="V18" s="394"/>
      <c r="W18" s="394"/>
      <c r="X18" s="395"/>
      <c r="Y18" s="353"/>
      <c r="Z18" s="354"/>
      <c r="AA18" s="355"/>
      <c r="AB18" s="356"/>
      <c r="AC18" s="357"/>
      <c r="AD18" s="28" t="str">
        <f t="shared" si="2"/>
        <v xml:space="preserve"> </v>
      </c>
      <c r="AE18" s="49"/>
      <c r="AF18" s="35" t="str">
        <f t="shared" si="3"/>
        <v>－</v>
      </c>
      <c r="AI18" s="82"/>
    </row>
    <row r="19" spans="2:35" ht="22.5" customHeight="1">
      <c r="B19" s="36">
        <v>240</v>
      </c>
      <c r="C19" s="393"/>
      <c r="D19" s="394"/>
      <c r="E19" s="394"/>
      <c r="F19" s="394"/>
      <c r="G19" s="394"/>
      <c r="H19" s="395"/>
      <c r="I19" s="370"/>
      <c r="J19" s="371"/>
      <c r="K19" s="372"/>
      <c r="L19" s="373"/>
      <c r="M19" s="374"/>
      <c r="N19" s="37" t="str">
        <f t="shared" si="0"/>
        <v xml:space="preserve"> </v>
      </c>
      <c r="O19" s="50"/>
      <c r="P19" s="38" t="str">
        <f t="shared" si="1"/>
        <v>－</v>
      </c>
      <c r="R19" s="36">
        <v>265</v>
      </c>
      <c r="S19" s="393"/>
      <c r="T19" s="394"/>
      <c r="U19" s="394"/>
      <c r="V19" s="394"/>
      <c r="W19" s="394"/>
      <c r="X19" s="395"/>
      <c r="Y19" s="370"/>
      <c r="Z19" s="371"/>
      <c r="AA19" s="372"/>
      <c r="AB19" s="373"/>
      <c r="AC19" s="374"/>
      <c r="AD19" s="37" t="str">
        <f t="shared" si="2"/>
        <v xml:space="preserve"> </v>
      </c>
      <c r="AE19" s="50"/>
      <c r="AF19" s="38" t="str">
        <f t="shared" si="3"/>
        <v>－</v>
      </c>
      <c r="AI19" s="82"/>
    </row>
    <row r="20" spans="2:35" ht="22.5" customHeight="1">
      <c r="B20" s="46">
        <v>241</v>
      </c>
      <c r="C20" s="387"/>
      <c r="D20" s="388"/>
      <c r="E20" s="388"/>
      <c r="F20" s="388"/>
      <c r="G20" s="388"/>
      <c r="H20" s="389"/>
      <c r="I20" s="366"/>
      <c r="J20" s="367"/>
      <c r="K20" s="390"/>
      <c r="L20" s="391"/>
      <c r="M20" s="392"/>
      <c r="N20" s="39" t="str">
        <f t="shared" si="0"/>
        <v xml:space="preserve"> </v>
      </c>
      <c r="O20" s="48"/>
      <c r="P20" s="40" t="str">
        <f t="shared" si="1"/>
        <v>－</v>
      </c>
      <c r="R20" s="32">
        <v>266</v>
      </c>
      <c r="S20" s="387"/>
      <c r="T20" s="388"/>
      <c r="U20" s="388"/>
      <c r="V20" s="388"/>
      <c r="W20" s="388"/>
      <c r="X20" s="389"/>
      <c r="Y20" s="366"/>
      <c r="Z20" s="367"/>
      <c r="AA20" s="390"/>
      <c r="AB20" s="391"/>
      <c r="AC20" s="392"/>
      <c r="AD20" s="39" t="str">
        <f t="shared" si="2"/>
        <v xml:space="preserve"> </v>
      </c>
      <c r="AE20" s="48"/>
      <c r="AF20" s="40" t="str">
        <f t="shared" si="3"/>
        <v>－</v>
      </c>
      <c r="AI20" s="82"/>
    </row>
    <row r="21" spans="2:35" ht="22.5" customHeight="1">
      <c r="B21" s="32">
        <v>242</v>
      </c>
      <c r="C21" s="393"/>
      <c r="D21" s="394"/>
      <c r="E21" s="394"/>
      <c r="F21" s="394"/>
      <c r="G21" s="394"/>
      <c r="H21" s="395"/>
      <c r="I21" s="353"/>
      <c r="J21" s="354"/>
      <c r="K21" s="355"/>
      <c r="L21" s="356"/>
      <c r="M21" s="357"/>
      <c r="N21" s="28" t="str">
        <f t="shared" si="0"/>
        <v xml:space="preserve"> </v>
      </c>
      <c r="O21" s="49"/>
      <c r="P21" s="35" t="str">
        <f t="shared" si="1"/>
        <v>－</v>
      </c>
      <c r="R21" s="32">
        <v>267</v>
      </c>
      <c r="S21" s="393"/>
      <c r="T21" s="394"/>
      <c r="U21" s="394"/>
      <c r="V21" s="394"/>
      <c r="W21" s="394"/>
      <c r="X21" s="395"/>
      <c r="Y21" s="353"/>
      <c r="Z21" s="354"/>
      <c r="AA21" s="355"/>
      <c r="AB21" s="356"/>
      <c r="AC21" s="357"/>
      <c r="AD21" s="28" t="str">
        <f t="shared" si="2"/>
        <v xml:space="preserve"> </v>
      </c>
      <c r="AE21" s="49"/>
      <c r="AF21" s="35" t="str">
        <f t="shared" si="3"/>
        <v>－</v>
      </c>
      <c r="AI21" s="82"/>
    </row>
    <row r="22" spans="2:35" ht="22.5" customHeight="1">
      <c r="B22" s="32">
        <v>243</v>
      </c>
      <c r="C22" s="393"/>
      <c r="D22" s="394"/>
      <c r="E22" s="394"/>
      <c r="F22" s="394"/>
      <c r="G22" s="394"/>
      <c r="H22" s="395"/>
      <c r="I22" s="353"/>
      <c r="J22" s="354"/>
      <c r="K22" s="355"/>
      <c r="L22" s="356"/>
      <c r="M22" s="357"/>
      <c r="N22" s="28" t="str">
        <f t="shared" si="0"/>
        <v xml:space="preserve"> </v>
      </c>
      <c r="O22" s="49"/>
      <c r="P22" s="35" t="str">
        <f t="shared" si="1"/>
        <v>－</v>
      </c>
      <c r="R22" s="32">
        <v>268</v>
      </c>
      <c r="S22" s="393"/>
      <c r="T22" s="394"/>
      <c r="U22" s="394"/>
      <c r="V22" s="394"/>
      <c r="W22" s="394"/>
      <c r="X22" s="395"/>
      <c r="Y22" s="353"/>
      <c r="Z22" s="354"/>
      <c r="AA22" s="355"/>
      <c r="AB22" s="356"/>
      <c r="AC22" s="357"/>
      <c r="AD22" s="28" t="str">
        <f t="shared" si="2"/>
        <v xml:space="preserve"> </v>
      </c>
      <c r="AE22" s="49"/>
      <c r="AF22" s="35" t="str">
        <f t="shared" si="3"/>
        <v>－</v>
      </c>
      <c r="AI22" s="82"/>
    </row>
    <row r="23" spans="2:35" ht="22.5" customHeight="1">
      <c r="B23" s="32">
        <v>244</v>
      </c>
      <c r="C23" s="393"/>
      <c r="D23" s="394"/>
      <c r="E23" s="394"/>
      <c r="F23" s="394"/>
      <c r="G23" s="394"/>
      <c r="H23" s="395"/>
      <c r="I23" s="353"/>
      <c r="J23" s="354"/>
      <c r="K23" s="355"/>
      <c r="L23" s="356"/>
      <c r="M23" s="357"/>
      <c r="N23" s="28" t="str">
        <f t="shared" si="0"/>
        <v xml:space="preserve"> </v>
      </c>
      <c r="O23" s="49"/>
      <c r="P23" s="35" t="str">
        <f t="shared" si="1"/>
        <v>－</v>
      </c>
      <c r="R23" s="32">
        <v>269</v>
      </c>
      <c r="S23" s="393"/>
      <c r="T23" s="394"/>
      <c r="U23" s="394"/>
      <c r="V23" s="394"/>
      <c r="W23" s="394"/>
      <c r="X23" s="395"/>
      <c r="Y23" s="353"/>
      <c r="Z23" s="354"/>
      <c r="AA23" s="355"/>
      <c r="AB23" s="356"/>
      <c r="AC23" s="357"/>
      <c r="AD23" s="28" t="str">
        <f t="shared" si="2"/>
        <v xml:space="preserve"> </v>
      </c>
      <c r="AE23" s="49"/>
      <c r="AF23" s="35" t="str">
        <f t="shared" si="3"/>
        <v>－</v>
      </c>
      <c r="AI23" s="82"/>
    </row>
    <row r="24" spans="2:35" ht="22.5" customHeight="1">
      <c r="B24" s="36">
        <v>245</v>
      </c>
      <c r="C24" s="393"/>
      <c r="D24" s="394"/>
      <c r="E24" s="394"/>
      <c r="F24" s="394"/>
      <c r="G24" s="394"/>
      <c r="H24" s="395"/>
      <c r="I24" s="370"/>
      <c r="J24" s="371"/>
      <c r="K24" s="372"/>
      <c r="L24" s="373"/>
      <c r="M24" s="374"/>
      <c r="N24" s="37" t="str">
        <f t="shared" si="0"/>
        <v xml:space="preserve"> </v>
      </c>
      <c r="O24" s="50"/>
      <c r="P24" s="38" t="str">
        <f t="shared" si="1"/>
        <v>－</v>
      </c>
      <c r="R24" s="36">
        <v>270</v>
      </c>
      <c r="S24" s="393"/>
      <c r="T24" s="394"/>
      <c r="U24" s="394"/>
      <c r="V24" s="394"/>
      <c r="W24" s="394"/>
      <c r="X24" s="395"/>
      <c r="Y24" s="370"/>
      <c r="Z24" s="371"/>
      <c r="AA24" s="372"/>
      <c r="AB24" s="373"/>
      <c r="AC24" s="374"/>
      <c r="AD24" s="37" t="str">
        <f t="shared" si="2"/>
        <v xml:space="preserve"> </v>
      </c>
      <c r="AE24" s="50"/>
      <c r="AF24" s="38" t="str">
        <f t="shared" si="3"/>
        <v>－</v>
      </c>
      <c r="AI24" s="82"/>
    </row>
    <row r="25" spans="2:35" ht="22.5" customHeight="1">
      <c r="B25" s="46">
        <v>246</v>
      </c>
      <c r="C25" s="387"/>
      <c r="D25" s="388"/>
      <c r="E25" s="388"/>
      <c r="F25" s="388"/>
      <c r="G25" s="388"/>
      <c r="H25" s="389"/>
      <c r="I25" s="366"/>
      <c r="J25" s="367"/>
      <c r="K25" s="390"/>
      <c r="L25" s="391"/>
      <c r="M25" s="392"/>
      <c r="N25" s="39" t="str">
        <f t="shared" si="0"/>
        <v xml:space="preserve"> </v>
      </c>
      <c r="O25" s="48"/>
      <c r="P25" s="40" t="str">
        <f t="shared" si="1"/>
        <v>－</v>
      </c>
      <c r="R25" s="32">
        <v>271</v>
      </c>
      <c r="S25" s="387"/>
      <c r="T25" s="388"/>
      <c r="U25" s="388"/>
      <c r="V25" s="388"/>
      <c r="W25" s="388"/>
      <c r="X25" s="389"/>
      <c r="Y25" s="366"/>
      <c r="Z25" s="367"/>
      <c r="AA25" s="390"/>
      <c r="AB25" s="391"/>
      <c r="AC25" s="392"/>
      <c r="AD25" s="39" t="str">
        <f t="shared" si="2"/>
        <v xml:space="preserve"> </v>
      </c>
      <c r="AE25" s="48"/>
      <c r="AF25" s="40" t="str">
        <f t="shared" si="3"/>
        <v>－</v>
      </c>
      <c r="AI25" s="82"/>
    </row>
    <row r="26" spans="2:35" ht="22.5" customHeight="1">
      <c r="B26" s="32">
        <v>247</v>
      </c>
      <c r="C26" s="393"/>
      <c r="D26" s="394"/>
      <c r="E26" s="394"/>
      <c r="F26" s="394"/>
      <c r="G26" s="394"/>
      <c r="H26" s="395"/>
      <c r="I26" s="353"/>
      <c r="J26" s="354"/>
      <c r="K26" s="355"/>
      <c r="L26" s="356"/>
      <c r="M26" s="357"/>
      <c r="N26" s="28" t="str">
        <f t="shared" si="0"/>
        <v xml:space="preserve"> </v>
      </c>
      <c r="O26" s="49"/>
      <c r="P26" s="35" t="str">
        <f t="shared" si="1"/>
        <v>－</v>
      </c>
      <c r="R26" s="32">
        <v>272</v>
      </c>
      <c r="S26" s="393"/>
      <c r="T26" s="394"/>
      <c r="U26" s="394"/>
      <c r="V26" s="394"/>
      <c r="W26" s="394"/>
      <c r="X26" s="395"/>
      <c r="Y26" s="353"/>
      <c r="Z26" s="354"/>
      <c r="AA26" s="355"/>
      <c r="AB26" s="356"/>
      <c r="AC26" s="357"/>
      <c r="AD26" s="28" t="str">
        <f t="shared" si="2"/>
        <v xml:space="preserve"> </v>
      </c>
      <c r="AE26" s="49"/>
      <c r="AF26" s="35" t="str">
        <f t="shared" si="3"/>
        <v>－</v>
      </c>
      <c r="AI26" s="82"/>
    </row>
    <row r="27" spans="2:35" ht="22.5" customHeight="1">
      <c r="B27" s="32">
        <v>248</v>
      </c>
      <c r="C27" s="393"/>
      <c r="D27" s="394"/>
      <c r="E27" s="394"/>
      <c r="F27" s="394"/>
      <c r="G27" s="394"/>
      <c r="H27" s="395"/>
      <c r="I27" s="353"/>
      <c r="J27" s="354"/>
      <c r="K27" s="355"/>
      <c r="L27" s="356"/>
      <c r="M27" s="357"/>
      <c r="N27" s="28" t="str">
        <f t="shared" si="0"/>
        <v xml:space="preserve"> </v>
      </c>
      <c r="O27" s="49"/>
      <c r="P27" s="35" t="str">
        <f t="shared" si="1"/>
        <v>－</v>
      </c>
      <c r="R27" s="32">
        <v>273</v>
      </c>
      <c r="S27" s="393"/>
      <c r="T27" s="394"/>
      <c r="U27" s="394"/>
      <c r="V27" s="394"/>
      <c r="W27" s="394"/>
      <c r="X27" s="395"/>
      <c r="Y27" s="353"/>
      <c r="Z27" s="354"/>
      <c r="AA27" s="355"/>
      <c r="AB27" s="356"/>
      <c r="AC27" s="357"/>
      <c r="AD27" s="28" t="str">
        <f t="shared" si="2"/>
        <v xml:space="preserve"> </v>
      </c>
      <c r="AE27" s="49"/>
      <c r="AF27" s="35" t="str">
        <f t="shared" si="3"/>
        <v>－</v>
      </c>
      <c r="AI27" s="82"/>
    </row>
    <row r="28" spans="2:35" ht="22.5" customHeight="1">
      <c r="B28" s="32">
        <v>249</v>
      </c>
      <c r="C28" s="393"/>
      <c r="D28" s="394"/>
      <c r="E28" s="394"/>
      <c r="F28" s="394"/>
      <c r="G28" s="394"/>
      <c r="H28" s="395"/>
      <c r="I28" s="353"/>
      <c r="J28" s="354"/>
      <c r="K28" s="355"/>
      <c r="L28" s="356"/>
      <c r="M28" s="357"/>
      <c r="N28" s="28" t="str">
        <f t="shared" si="0"/>
        <v xml:space="preserve"> </v>
      </c>
      <c r="O28" s="49"/>
      <c r="P28" s="35" t="str">
        <f t="shared" si="1"/>
        <v>－</v>
      </c>
      <c r="R28" s="32">
        <v>274</v>
      </c>
      <c r="S28" s="393"/>
      <c r="T28" s="394"/>
      <c r="U28" s="394"/>
      <c r="V28" s="394"/>
      <c r="W28" s="394"/>
      <c r="X28" s="395"/>
      <c r="Y28" s="353"/>
      <c r="Z28" s="354"/>
      <c r="AA28" s="355"/>
      <c r="AB28" s="356"/>
      <c r="AC28" s="357"/>
      <c r="AD28" s="28" t="str">
        <f t="shared" si="2"/>
        <v xml:space="preserve"> </v>
      </c>
      <c r="AE28" s="49"/>
      <c r="AF28" s="35" t="str">
        <f t="shared" si="3"/>
        <v>－</v>
      </c>
      <c r="AI28" s="82"/>
    </row>
    <row r="29" spans="2:35" ht="22.5" customHeight="1">
      <c r="B29" s="36">
        <v>250</v>
      </c>
      <c r="C29" s="393"/>
      <c r="D29" s="394"/>
      <c r="E29" s="394"/>
      <c r="F29" s="394"/>
      <c r="G29" s="394"/>
      <c r="H29" s="395"/>
      <c r="I29" s="370"/>
      <c r="J29" s="371"/>
      <c r="K29" s="372"/>
      <c r="L29" s="373"/>
      <c r="M29" s="374"/>
      <c r="N29" s="37" t="str">
        <f t="shared" si="0"/>
        <v xml:space="preserve"> </v>
      </c>
      <c r="O29" s="50"/>
      <c r="P29" s="38" t="str">
        <f t="shared" si="1"/>
        <v>－</v>
      </c>
      <c r="R29" s="36">
        <v>275</v>
      </c>
      <c r="S29" s="393"/>
      <c r="T29" s="394"/>
      <c r="U29" s="394"/>
      <c r="V29" s="394"/>
      <c r="W29" s="394"/>
      <c r="X29" s="395"/>
      <c r="Y29" s="370"/>
      <c r="Z29" s="371"/>
      <c r="AA29" s="372"/>
      <c r="AB29" s="373"/>
      <c r="AC29" s="374"/>
      <c r="AD29" s="37" t="str">
        <f t="shared" si="2"/>
        <v xml:space="preserve"> </v>
      </c>
      <c r="AE29" s="50"/>
      <c r="AF29" s="38" t="str">
        <f t="shared" si="3"/>
        <v>－</v>
      </c>
      <c r="AI29" s="82"/>
    </row>
    <row r="30" spans="2:35" ht="22.5" customHeight="1">
      <c r="B30" s="46">
        <v>251</v>
      </c>
      <c r="C30" s="387"/>
      <c r="D30" s="388"/>
      <c r="E30" s="388"/>
      <c r="F30" s="388"/>
      <c r="G30" s="388"/>
      <c r="H30" s="389"/>
      <c r="I30" s="366"/>
      <c r="J30" s="367"/>
      <c r="K30" s="390"/>
      <c r="L30" s="391"/>
      <c r="M30" s="392"/>
      <c r="N30" s="39" t="str">
        <f t="shared" si="0"/>
        <v xml:space="preserve"> </v>
      </c>
      <c r="O30" s="48"/>
      <c r="P30" s="40" t="str">
        <f t="shared" si="1"/>
        <v>－</v>
      </c>
      <c r="R30" s="32">
        <v>276</v>
      </c>
      <c r="S30" s="387"/>
      <c r="T30" s="388"/>
      <c r="U30" s="388"/>
      <c r="V30" s="388"/>
      <c r="W30" s="388"/>
      <c r="X30" s="389"/>
      <c r="Y30" s="366"/>
      <c r="Z30" s="367"/>
      <c r="AA30" s="390"/>
      <c r="AB30" s="391"/>
      <c r="AC30" s="392"/>
      <c r="AD30" s="39" t="str">
        <f t="shared" si="2"/>
        <v xml:space="preserve"> </v>
      </c>
      <c r="AE30" s="48"/>
      <c r="AF30" s="40" t="str">
        <f t="shared" si="3"/>
        <v>－</v>
      </c>
      <c r="AI30" s="82"/>
    </row>
    <row r="31" spans="2:35" ht="22.5" customHeight="1">
      <c r="B31" s="32">
        <v>252</v>
      </c>
      <c r="C31" s="393"/>
      <c r="D31" s="394"/>
      <c r="E31" s="394"/>
      <c r="F31" s="394"/>
      <c r="G31" s="394"/>
      <c r="H31" s="395"/>
      <c r="I31" s="353"/>
      <c r="J31" s="354"/>
      <c r="K31" s="355"/>
      <c r="L31" s="356"/>
      <c r="M31" s="357"/>
      <c r="N31" s="28" t="str">
        <f t="shared" si="0"/>
        <v xml:space="preserve"> </v>
      </c>
      <c r="O31" s="49"/>
      <c r="P31" s="35" t="str">
        <f t="shared" si="1"/>
        <v>－</v>
      </c>
      <c r="R31" s="32">
        <v>277</v>
      </c>
      <c r="S31" s="393"/>
      <c r="T31" s="394"/>
      <c r="U31" s="394"/>
      <c r="V31" s="394"/>
      <c r="W31" s="394"/>
      <c r="X31" s="395"/>
      <c r="Y31" s="353"/>
      <c r="Z31" s="354"/>
      <c r="AA31" s="355"/>
      <c r="AB31" s="356"/>
      <c r="AC31" s="357"/>
      <c r="AD31" s="28" t="str">
        <f t="shared" si="2"/>
        <v xml:space="preserve"> </v>
      </c>
      <c r="AE31" s="49"/>
      <c r="AF31" s="35" t="str">
        <f t="shared" si="3"/>
        <v>－</v>
      </c>
      <c r="AI31" s="82"/>
    </row>
    <row r="32" spans="2:35" ht="22.5" customHeight="1">
      <c r="B32" s="32">
        <v>253</v>
      </c>
      <c r="C32" s="393"/>
      <c r="D32" s="394"/>
      <c r="E32" s="394"/>
      <c r="F32" s="394"/>
      <c r="G32" s="394"/>
      <c r="H32" s="395"/>
      <c r="I32" s="353"/>
      <c r="J32" s="354"/>
      <c r="K32" s="355"/>
      <c r="L32" s="356"/>
      <c r="M32" s="357"/>
      <c r="N32" s="28" t="str">
        <f t="shared" si="0"/>
        <v xml:space="preserve"> </v>
      </c>
      <c r="O32" s="49"/>
      <c r="P32" s="35" t="str">
        <f t="shared" si="1"/>
        <v>－</v>
      </c>
      <c r="R32" s="32">
        <v>278</v>
      </c>
      <c r="S32" s="393"/>
      <c r="T32" s="394"/>
      <c r="U32" s="394"/>
      <c r="V32" s="394"/>
      <c r="W32" s="394"/>
      <c r="X32" s="395"/>
      <c r="Y32" s="353"/>
      <c r="Z32" s="354"/>
      <c r="AA32" s="355"/>
      <c r="AB32" s="356"/>
      <c r="AC32" s="357"/>
      <c r="AD32" s="28" t="str">
        <f t="shared" si="2"/>
        <v xml:space="preserve"> </v>
      </c>
      <c r="AE32" s="49"/>
      <c r="AF32" s="35" t="str">
        <f t="shared" si="3"/>
        <v>－</v>
      </c>
      <c r="AI32" s="82"/>
    </row>
    <row r="33" spans="1:35" ht="22.5" customHeight="1">
      <c r="B33" s="32">
        <v>254</v>
      </c>
      <c r="C33" s="393"/>
      <c r="D33" s="394"/>
      <c r="E33" s="394"/>
      <c r="F33" s="394"/>
      <c r="G33" s="394"/>
      <c r="H33" s="395"/>
      <c r="I33" s="353"/>
      <c r="J33" s="354"/>
      <c r="K33" s="355"/>
      <c r="L33" s="356"/>
      <c r="M33" s="357"/>
      <c r="N33" s="28" t="str">
        <f t="shared" si="0"/>
        <v xml:space="preserve"> </v>
      </c>
      <c r="O33" s="49"/>
      <c r="P33" s="35" t="str">
        <f t="shared" si="1"/>
        <v>－</v>
      </c>
      <c r="R33" s="32">
        <v>279</v>
      </c>
      <c r="S33" s="393"/>
      <c r="T33" s="394"/>
      <c r="U33" s="394"/>
      <c r="V33" s="394"/>
      <c r="W33" s="394"/>
      <c r="X33" s="395"/>
      <c r="Y33" s="353"/>
      <c r="Z33" s="354"/>
      <c r="AA33" s="355"/>
      <c r="AB33" s="356"/>
      <c r="AC33" s="357"/>
      <c r="AD33" s="28" t="str">
        <f t="shared" si="2"/>
        <v xml:space="preserve"> </v>
      </c>
      <c r="AE33" s="49"/>
      <c r="AF33" s="35" t="str">
        <f t="shared" si="3"/>
        <v>－</v>
      </c>
      <c r="AI33" s="82"/>
    </row>
    <row r="34" spans="1:35" ht="22.5" customHeight="1">
      <c r="B34" s="36">
        <v>255</v>
      </c>
      <c r="C34" s="398"/>
      <c r="D34" s="399"/>
      <c r="E34" s="399"/>
      <c r="F34" s="399"/>
      <c r="G34" s="399"/>
      <c r="H34" s="400"/>
      <c r="I34" s="370"/>
      <c r="J34" s="371"/>
      <c r="K34" s="372"/>
      <c r="L34" s="373"/>
      <c r="M34" s="374"/>
      <c r="N34" s="37" t="str">
        <f t="shared" si="0"/>
        <v xml:space="preserve"> </v>
      </c>
      <c r="O34" s="50"/>
      <c r="P34" s="38" t="str">
        <f t="shared" si="1"/>
        <v>－</v>
      </c>
      <c r="R34" s="36">
        <v>280</v>
      </c>
      <c r="S34" s="398"/>
      <c r="T34" s="399"/>
      <c r="U34" s="399"/>
      <c r="V34" s="399"/>
      <c r="W34" s="399"/>
      <c r="X34" s="400"/>
      <c r="Y34" s="370"/>
      <c r="Z34" s="371"/>
      <c r="AA34" s="372"/>
      <c r="AB34" s="373"/>
      <c r="AC34" s="374"/>
      <c r="AD34" s="37" t="str">
        <f t="shared" si="2"/>
        <v xml:space="preserve"> </v>
      </c>
      <c r="AE34" s="50"/>
      <c r="AF34" s="38" t="str">
        <f t="shared" si="3"/>
        <v>－</v>
      </c>
      <c r="AI34" s="82"/>
    </row>
    <row r="35" spans="1:35" ht="17.25">
      <c r="B35" s="51"/>
      <c r="C35" s="52"/>
      <c r="D35" s="52"/>
      <c r="E35" s="52"/>
      <c r="F35" s="52"/>
      <c r="G35" s="52"/>
      <c r="H35" s="52"/>
      <c r="I35" s="53"/>
      <c r="J35" s="51"/>
      <c r="K35" s="54"/>
      <c r="L35" s="54"/>
      <c r="M35" s="54"/>
      <c r="N35" s="54"/>
      <c r="O35" s="51"/>
      <c r="P35" s="51"/>
      <c r="R35" s="51"/>
      <c r="S35" s="52"/>
      <c r="T35" s="52"/>
      <c r="U35" s="52"/>
      <c r="V35" s="52"/>
      <c r="W35" s="52"/>
      <c r="X35" s="52"/>
      <c r="Y35" s="53"/>
      <c r="Z35" s="51"/>
      <c r="AA35" s="54"/>
      <c r="AB35" s="54"/>
      <c r="AC35" s="54"/>
      <c r="AD35" s="54"/>
      <c r="AE35" s="51"/>
      <c r="AF35" s="51"/>
      <c r="AI35" s="82"/>
    </row>
    <row r="36" spans="1:35" ht="13.5" customHeight="1">
      <c r="B36" s="396" t="s">
        <v>29</v>
      </c>
      <c r="C36" s="397"/>
      <c r="D36" s="397"/>
      <c r="E36" s="397"/>
      <c r="F36" s="397"/>
      <c r="G36" s="397"/>
      <c r="H36" s="397"/>
      <c r="I36" s="397"/>
      <c r="J36" s="397"/>
      <c r="K36" s="397"/>
      <c r="L36" s="397"/>
      <c r="M36" s="397"/>
      <c r="N36" s="397"/>
      <c r="O36" s="397"/>
      <c r="P36" s="397"/>
      <c r="Q36" s="397"/>
      <c r="R36" s="397"/>
      <c r="S36" s="397"/>
      <c r="T36" s="397"/>
      <c r="U36" s="397"/>
      <c r="V36" s="397"/>
      <c r="W36" s="397"/>
      <c r="X36" s="397"/>
      <c r="Y36" s="397"/>
      <c r="Z36" s="397"/>
      <c r="AA36" s="397"/>
      <c r="AB36" s="397"/>
      <c r="AC36" s="397"/>
      <c r="AD36" s="397"/>
      <c r="AE36" s="397"/>
      <c r="AF36" s="397"/>
      <c r="AI36" s="82"/>
    </row>
    <row r="37" spans="1:35">
      <c r="B37" s="397"/>
      <c r="C37" s="397"/>
      <c r="D37" s="397"/>
      <c r="E37" s="397"/>
      <c r="F37" s="397"/>
      <c r="G37" s="397"/>
      <c r="H37" s="397"/>
      <c r="I37" s="397"/>
      <c r="J37" s="397"/>
      <c r="K37" s="397"/>
      <c r="L37" s="397"/>
      <c r="M37" s="397"/>
      <c r="N37" s="397"/>
      <c r="O37" s="397"/>
      <c r="P37" s="397"/>
      <c r="Q37" s="397"/>
      <c r="R37" s="397"/>
      <c r="S37" s="397"/>
      <c r="T37" s="397"/>
      <c r="U37" s="397"/>
      <c r="V37" s="397"/>
      <c r="W37" s="397"/>
      <c r="X37" s="397"/>
      <c r="Y37" s="397"/>
      <c r="Z37" s="397"/>
      <c r="AA37" s="397"/>
      <c r="AB37" s="397"/>
      <c r="AC37" s="397"/>
      <c r="AD37" s="397"/>
      <c r="AE37" s="397"/>
      <c r="AF37" s="397"/>
      <c r="AI37" s="82"/>
    </row>
    <row r="38" spans="1:35">
      <c r="B38" s="397"/>
      <c r="C38" s="397"/>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7"/>
      <c r="AF38" s="397"/>
      <c r="AI38" s="82"/>
    </row>
    <row r="39" spans="1:35">
      <c r="B39" s="397"/>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I39" s="82"/>
    </row>
    <row r="40" spans="1:35">
      <c r="AI40" s="82"/>
    </row>
    <row r="41" spans="1:35">
      <c r="AI41" s="82"/>
    </row>
    <row r="42" spans="1:35">
      <c r="AI42" s="82"/>
    </row>
    <row r="43" spans="1:35">
      <c r="AI43" s="82"/>
    </row>
    <row r="44" spans="1:35" ht="5.0999999999999996" customHeight="1">
      <c r="AI44" s="82"/>
    </row>
    <row r="45" spans="1:35">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row>
    <row r="47" spans="1:35" s="1" customFormat="1" ht="20.100000000000001" customHeight="1">
      <c r="C47" s="101"/>
      <c r="D47" s="98" t="s">
        <v>102</v>
      </c>
      <c r="E47" s="99"/>
      <c r="F47" s="100"/>
      <c r="G47" s="99"/>
      <c r="H47" s="99"/>
      <c r="I47" s="99"/>
      <c r="J47" s="99"/>
      <c r="K47" s="99"/>
      <c r="L47" s="99"/>
      <c r="M47" s="99"/>
      <c r="N47" s="99"/>
      <c r="O47" s="99"/>
      <c r="P47" s="99"/>
      <c r="Q47" s="99"/>
      <c r="R47" s="99"/>
      <c r="S47" s="99"/>
      <c r="T47" s="99"/>
      <c r="U47" s="99"/>
      <c r="V47" s="99"/>
      <c r="W47" s="99"/>
      <c r="X47" s="99"/>
      <c r="Y47" s="99"/>
      <c r="Z47" s="99"/>
      <c r="AA47" s="99"/>
      <c r="AB47" s="99"/>
      <c r="AC47" s="99"/>
      <c r="AD47" s="104"/>
      <c r="AE47" s="104"/>
      <c r="AF47" s="99"/>
      <c r="AG47" s="105"/>
      <c r="AH47" s="65"/>
    </row>
    <row r="48" spans="1:35" s="41" customFormat="1" ht="5.0999999999999996" customHeight="1">
      <c r="C48" s="106"/>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3"/>
      <c r="AD48" s="113"/>
      <c r="AE48" s="113"/>
      <c r="AF48" s="113"/>
      <c r="AG48" s="111"/>
      <c r="AH48" s="70"/>
    </row>
    <row r="49" spans="3:34" s="1" customFormat="1" ht="12">
      <c r="C49" s="107"/>
      <c r="D49" s="114"/>
      <c r="E49" s="87" t="s">
        <v>33</v>
      </c>
      <c r="F49" s="88">
        <f>COUNTIF(K10:M34,"幼")+COUNTIF(AA10:AC34,"幼")</f>
        <v>0</v>
      </c>
      <c r="G49" s="89" t="s">
        <v>35</v>
      </c>
      <c r="H49" s="115"/>
      <c r="I49" s="87" t="s">
        <v>31</v>
      </c>
      <c r="J49" s="87">
        <f>COUNTIF(K10:M34,"小")+COUNTIF(AA10:AC34,"小")</f>
        <v>0</v>
      </c>
      <c r="K49" s="89" t="s">
        <v>35</v>
      </c>
      <c r="L49" s="115"/>
      <c r="M49" s="87" t="s">
        <v>34</v>
      </c>
      <c r="N49" s="87">
        <f>COUNTIF(K10:M34,"中")+COUNTIF(AA10:AC34,"中")</f>
        <v>0</v>
      </c>
      <c r="O49" s="89" t="s">
        <v>35</v>
      </c>
      <c r="P49" s="115"/>
      <c r="Q49" s="87" t="s">
        <v>36</v>
      </c>
      <c r="R49" s="87">
        <f>COUNTIF(K10:M34,"高")+COUNTIF(AA10:AC34,"高")</f>
        <v>0</v>
      </c>
      <c r="S49" s="89" t="s">
        <v>35</v>
      </c>
      <c r="T49" s="115"/>
      <c r="U49" s="87" t="s">
        <v>37</v>
      </c>
      <c r="V49" s="87">
        <f>COUNTIF(K10:M34,"育")+COUNTIF(AA10:AC34,"育")</f>
        <v>0</v>
      </c>
      <c r="W49" s="89" t="s">
        <v>35</v>
      </c>
      <c r="X49" s="115"/>
      <c r="Y49" s="87" t="s">
        <v>38</v>
      </c>
      <c r="Z49" s="87">
        <f>COUNTIF(K10:M34,"指")+COUNTIF(AA10:AC34,"指")</f>
        <v>0</v>
      </c>
      <c r="AA49" s="89" t="s">
        <v>35</v>
      </c>
      <c r="AB49" s="116"/>
      <c r="AC49" s="90"/>
      <c r="AD49" s="91" t="s">
        <v>76</v>
      </c>
      <c r="AE49" s="92">
        <f>F49+J49+N49+R49+V49+Z49</f>
        <v>0</v>
      </c>
      <c r="AF49" s="93" t="s">
        <v>35</v>
      </c>
      <c r="AG49" s="111"/>
      <c r="AH49" s="65"/>
    </row>
    <row r="50" spans="3:34" s="41" customFormat="1" ht="5.0999999999999996" customHeight="1">
      <c r="C50" s="108"/>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10"/>
      <c r="AH50" s="70"/>
    </row>
    <row r="51" spans="3:34" s="41" customFormat="1" ht="12">
      <c r="C51" s="64"/>
      <c r="AH51" s="70"/>
    </row>
  </sheetData>
  <mergeCells count="182">
    <mergeCell ref="B1:K2"/>
    <mergeCell ref="L1:L2"/>
    <mergeCell ref="Z1:AF1"/>
    <mergeCell ref="Z2:AF2"/>
    <mergeCell ref="B3:K3"/>
    <mergeCell ref="L3:T4"/>
    <mergeCell ref="V3:Y3"/>
    <mergeCell ref="Z3:AE3"/>
    <mergeCell ref="F5:P5"/>
    <mergeCell ref="B8:B9"/>
    <mergeCell ref="C8:H9"/>
    <mergeCell ref="I8:J9"/>
    <mergeCell ref="K8:M9"/>
    <mergeCell ref="N8:N9"/>
    <mergeCell ref="O8:O9"/>
    <mergeCell ref="B5:E5"/>
    <mergeCell ref="R5:V5"/>
    <mergeCell ref="AD8:AD9"/>
    <mergeCell ref="W5:AF5"/>
    <mergeCell ref="R6:V6"/>
    <mergeCell ref="W6:Z6"/>
    <mergeCell ref="AA6:AF6"/>
    <mergeCell ref="AE8:AE9"/>
    <mergeCell ref="AF8:AF9"/>
    <mergeCell ref="C10:H10"/>
    <mergeCell ref="I10:J10"/>
    <mergeCell ref="K10:M10"/>
    <mergeCell ref="S10:X10"/>
    <mergeCell ref="Y10:Z10"/>
    <mergeCell ref="AA10:AC10"/>
    <mergeCell ref="P8:P9"/>
    <mergeCell ref="Q8:Q9"/>
    <mergeCell ref="R8:R9"/>
    <mergeCell ref="S8:X9"/>
    <mergeCell ref="Y8:Z9"/>
    <mergeCell ref="AA8:AC9"/>
    <mergeCell ref="C12:H12"/>
    <mergeCell ref="I12:J12"/>
    <mergeCell ref="K12:M12"/>
    <mergeCell ref="S12:X12"/>
    <mergeCell ref="Y12:Z12"/>
    <mergeCell ref="AA12:AC12"/>
    <mergeCell ref="C11:H11"/>
    <mergeCell ref="I11:J11"/>
    <mergeCell ref="K11:M11"/>
    <mergeCell ref="S11:X11"/>
    <mergeCell ref="Y11:Z11"/>
    <mergeCell ref="AA11:AC11"/>
    <mergeCell ref="C14:H14"/>
    <mergeCell ref="I14:J14"/>
    <mergeCell ref="K14:M14"/>
    <mergeCell ref="S14:X14"/>
    <mergeCell ref="Y14:Z14"/>
    <mergeCell ref="AA14:AC14"/>
    <mergeCell ref="C13:H13"/>
    <mergeCell ref="I13:J13"/>
    <mergeCell ref="K13:M13"/>
    <mergeCell ref="S13:X13"/>
    <mergeCell ref="Y13:Z13"/>
    <mergeCell ref="AA13:AC13"/>
    <mergeCell ref="C16:H16"/>
    <mergeCell ref="I16:J16"/>
    <mergeCell ref="K16:M16"/>
    <mergeCell ref="S16:X16"/>
    <mergeCell ref="Y16:Z16"/>
    <mergeCell ref="AA16:AC16"/>
    <mergeCell ref="C15:H15"/>
    <mergeCell ref="I15:J15"/>
    <mergeCell ref="K15:M15"/>
    <mergeCell ref="S15:X15"/>
    <mergeCell ref="Y15:Z15"/>
    <mergeCell ref="AA15:AC15"/>
    <mergeCell ref="C18:H18"/>
    <mergeCell ref="I18:J18"/>
    <mergeCell ref="K18:M18"/>
    <mergeCell ref="S18:X18"/>
    <mergeCell ref="Y18:Z18"/>
    <mergeCell ref="AA18:AC18"/>
    <mergeCell ref="C17:H17"/>
    <mergeCell ref="I17:J17"/>
    <mergeCell ref="K17:M17"/>
    <mergeCell ref="S17:X17"/>
    <mergeCell ref="Y17:Z17"/>
    <mergeCell ref="AA17:AC17"/>
    <mergeCell ref="C20:H20"/>
    <mergeCell ref="I20:J20"/>
    <mergeCell ref="K20:M20"/>
    <mergeCell ref="S20:X20"/>
    <mergeCell ref="Y20:Z20"/>
    <mergeCell ref="AA20:AC20"/>
    <mergeCell ref="C19:H19"/>
    <mergeCell ref="I19:J19"/>
    <mergeCell ref="K19:M19"/>
    <mergeCell ref="S19:X19"/>
    <mergeCell ref="Y19:Z19"/>
    <mergeCell ref="AA19:AC19"/>
    <mergeCell ref="C22:H22"/>
    <mergeCell ref="I22:J22"/>
    <mergeCell ref="K22:M22"/>
    <mergeCell ref="S22:X22"/>
    <mergeCell ref="Y22:Z22"/>
    <mergeCell ref="AA22:AC22"/>
    <mergeCell ref="C21:H21"/>
    <mergeCell ref="I21:J21"/>
    <mergeCell ref="K21:M21"/>
    <mergeCell ref="S21:X21"/>
    <mergeCell ref="Y21:Z21"/>
    <mergeCell ref="AA21:AC21"/>
    <mergeCell ref="C24:H24"/>
    <mergeCell ref="I24:J24"/>
    <mergeCell ref="K24:M24"/>
    <mergeCell ref="S24:X24"/>
    <mergeCell ref="Y24:Z24"/>
    <mergeCell ref="AA24:AC24"/>
    <mergeCell ref="C23:H23"/>
    <mergeCell ref="I23:J23"/>
    <mergeCell ref="K23:M23"/>
    <mergeCell ref="S23:X23"/>
    <mergeCell ref="Y23:Z23"/>
    <mergeCell ref="AA23:AC23"/>
    <mergeCell ref="C26:H26"/>
    <mergeCell ref="I26:J26"/>
    <mergeCell ref="K26:M26"/>
    <mergeCell ref="S26:X26"/>
    <mergeCell ref="Y26:Z26"/>
    <mergeCell ref="AA26:AC26"/>
    <mergeCell ref="C25:H25"/>
    <mergeCell ref="I25:J25"/>
    <mergeCell ref="K25:M25"/>
    <mergeCell ref="S25:X25"/>
    <mergeCell ref="Y25:Z25"/>
    <mergeCell ref="AA25:AC25"/>
    <mergeCell ref="C28:H28"/>
    <mergeCell ref="I28:J28"/>
    <mergeCell ref="K28:M28"/>
    <mergeCell ref="S28:X28"/>
    <mergeCell ref="Y28:Z28"/>
    <mergeCell ref="AA28:AC28"/>
    <mergeCell ref="C27:H27"/>
    <mergeCell ref="I27:J27"/>
    <mergeCell ref="K27:M27"/>
    <mergeCell ref="S27:X27"/>
    <mergeCell ref="Y27:Z27"/>
    <mergeCell ref="AA27:AC27"/>
    <mergeCell ref="Y31:Z31"/>
    <mergeCell ref="AA31:AC31"/>
    <mergeCell ref="C30:H30"/>
    <mergeCell ref="I30:J30"/>
    <mergeCell ref="K30:M30"/>
    <mergeCell ref="S30:X30"/>
    <mergeCell ref="Y30:Z30"/>
    <mergeCell ref="AA30:AC30"/>
    <mergeCell ref="C29:H29"/>
    <mergeCell ref="I29:J29"/>
    <mergeCell ref="K29:M29"/>
    <mergeCell ref="S29:X29"/>
    <mergeCell ref="Y29:Z29"/>
    <mergeCell ref="AA29:AC29"/>
    <mergeCell ref="B36:AF39"/>
    <mergeCell ref="AE7:AF7"/>
    <mergeCell ref="C34:H34"/>
    <mergeCell ref="I34:J34"/>
    <mergeCell ref="K34:M34"/>
    <mergeCell ref="S34:X34"/>
    <mergeCell ref="Y34:Z34"/>
    <mergeCell ref="AA34:AC34"/>
    <mergeCell ref="C33:H33"/>
    <mergeCell ref="I33:J33"/>
    <mergeCell ref="K33:M33"/>
    <mergeCell ref="S33:X33"/>
    <mergeCell ref="Y33:Z33"/>
    <mergeCell ref="AA33:AC33"/>
    <mergeCell ref="C32:H32"/>
    <mergeCell ref="I32:J32"/>
    <mergeCell ref="K32:M32"/>
    <mergeCell ref="S32:X32"/>
    <mergeCell ref="Y32:Z32"/>
    <mergeCell ref="AA32:AC32"/>
    <mergeCell ref="C31:H31"/>
    <mergeCell ref="I31:J31"/>
    <mergeCell ref="K31:M31"/>
    <mergeCell ref="S31:X31"/>
  </mergeCells>
  <phoneticPr fontId="1"/>
  <conditionalFormatting sqref="AA6">
    <cfRule type="expression" dxfId="3" priority="4">
      <formula>AA6=""</formula>
    </cfRule>
  </conditionalFormatting>
  <conditionalFormatting sqref="AA6">
    <cfRule type="expression" dxfId="2" priority="3">
      <formula>AND($U$7&lt;&gt;"",$AA$8="",$U$9="")</formula>
    </cfRule>
  </conditionalFormatting>
  <dataValidations count="2">
    <dataValidation type="list" allowBlank="1" showInputMessage="1" showErrorMessage="1" sqref="K10:M34 AA10:AC34">
      <formula1>"幼,小,中,高,育,指"</formula1>
    </dataValidation>
    <dataValidation type="list" allowBlank="1" showInputMessage="1" showErrorMessage="1" sqref="I10:J34 Y10:Z34">
      <formula1>"男,女"</formula1>
    </dataValidation>
  </dataValidations>
  <pageMargins left="0.59055118110236227" right="0.59055118110236227" top="0.59055118110236227" bottom="0.39370078740157483" header="0.31496062992125984" footer="0.31496062992125984"/>
  <pageSetup paperSize="9" orientation="portrait" horizontalDpi="4294967293"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00CC"/>
  </sheetPr>
  <dimension ref="A1:AR51"/>
  <sheetViews>
    <sheetView showGridLines="0" workbookViewId="0">
      <selection activeCell="C10" sqref="C10:H10"/>
    </sheetView>
  </sheetViews>
  <sheetFormatPr defaultRowHeight="13.5"/>
  <cols>
    <col min="1" max="1" width="1.625" style="42" customWidth="1"/>
    <col min="2" max="32" width="2.875" style="42" customWidth="1"/>
    <col min="33" max="33" width="1.625" style="42" customWidth="1"/>
    <col min="34" max="34" width="0.875" style="42" customWidth="1"/>
    <col min="35" max="35" width="1.625" style="42" customWidth="1"/>
    <col min="36" max="37" width="2.875" style="42" customWidth="1"/>
    <col min="38" max="16384" width="9" style="42"/>
  </cols>
  <sheetData>
    <row r="1" spans="2:44" ht="15.75" customHeight="1">
      <c r="B1" s="407" t="s">
        <v>32</v>
      </c>
      <c r="C1" s="407"/>
      <c r="D1" s="407"/>
      <c r="E1" s="407"/>
      <c r="F1" s="407"/>
      <c r="G1" s="407"/>
      <c r="H1" s="407"/>
      <c r="I1" s="407"/>
      <c r="J1" s="407"/>
      <c r="K1" s="407"/>
      <c r="L1" s="273" t="s">
        <v>0</v>
      </c>
      <c r="M1" s="3"/>
      <c r="N1" s="2"/>
      <c r="O1" s="2"/>
      <c r="P1" s="2"/>
      <c r="Q1" s="2"/>
      <c r="R1" s="2"/>
      <c r="S1" s="2"/>
      <c r="T1" s="2"/>
      <c r="U1" s="2"/>
      <c r="V1" s="2"/>
      <c r="W1" s="2"/>
      <c r="X1" s="2"/>
      <c r="Y1" s="2"/>
      <c r="Z1" s="313" t="s">
        <v>51</v>
      </c>
      <c r="AA1" s="313"/>
      <c r="AB1" s="313"/>
      <c r="AC1" s="313"/>
      <c r="AD1" s="313"/>
      <c r="AE1" s="313"/>
      <c r="AF1" s="313"/>
      <c r="AI1" s="82"/>
    </row>
    <row r="2" spans="2:44" ht="15.75" customHeight="1">
      <c r="B2" s="408"/>
      <c r="C2" s="408"/>
      <c r="D2" s="408"/>
      <c r="E2" s="408"/>
      <c r="F2" s="408"/>
      <c r="G2" s="408"/>
      <c r="H2" s="408"/>
      <c r="I2" s="408"/>
      <c r="J2" s="408"/>
      <c r="K2" s="408"/>
      <c r="L2" s="409"/>
      <c r="M2" s="3"/>
      <c r="N2" s="2"/>
      <c r="O2" s="2"/>
      <c r="P2" s="2"/>
      <c r="Q2" s="2"/>
      <c r="R2" s="2"/>
      <c r="S2" s="2"/>
      <c r="T2" s="2"/>
      <c r="U2" s="2"/>
      <c r="V2" s="2"/>
      <c r="W2" s="2"/>
      <c r="X2" s="2"/>
      <c r="Y2" s="2"/>
      <c r="Z2" s="253" t="s">
        <v>26</v>
      </c>
      <c r="AA2" s="253"/>
      <c r="AB2" s="253"/>
      <c r="AC2" s="253"/>
      <c r="AD2" s="253"/>
      <c r="AE2" s="253"/>
      <c r="AF2" s="253"/>
      <c r="AI2" s="82"/>
    </row>
    <row r="3" spans="2:44" ht="21.95" customHeight="1">
      <c r="B3" s="404" t="s">
        <v>21</v>
      </c>
      <c r="C3" s="404"/>
      <c r="D3" s="404"/>
      <c r="E3" s="404"/>
      <c r="F3" s="404"/>
      <c r="G3" s="404"/>
      <c r="H3" s="404"/>
      <c r="I3" s="404"/>
      <c r="J3" s="404"/>
      <c r="K3" s="404"/>
      <c r="L3" s="252" t="s">
        <v>41</v>
      </c>
      <c r="M3" s="252"/>
      <c r="N3" s="252"/>
      <c r="O3" s="252"/>
      <c r="P3" s="252"/>
      <c r="Q3" s="252"/>
      <c r="R3" s="252"/>
      <c r="S3" s="252"/>
      <c r="T3" s="252"/>
      <c r="U3" s="2"/>
      <c r="V3" s="254" t="s">
        <v>2</v>
      </c>
      <c r="W3" s="254"/>
      <c r="X3" s="254"/>
      <c r="Y3" s="254"/>
      <c r="Z3" s="405">
        <f>'加入申込書・名簿  1頁'!Z3</f>
        <v>0</v>
      </c>
      <c r="AA3" s="405"/>
      <c r="AB3" s="405"/>
      <c r="AC3" s="405"/>
      <c r="AD3" s="405"/>
      <c r="AE3" s="405"/>
      <c r="AF3" s="3"/>
      <c r="AI3" s="82"/>
    </row>
    <row r="4" spans="2:44" ht="5.0999999999999996" customHeight="1">
      <c r="B4" s="2"/>
      <c r="C4" s="2"/>
      <c r="D4" s="2"/>
      <c r="E4" s="2"/>
      <c r="F4" s="2"/>
      <c r="G4" s="2"/>
      <c r="H4" s="2"/>
      <c r="I4" s="2"/>
      <c r="J4" s="2"/>
      <c r="K4" s="2"/>
      <c r="L4" s="252"/>
      <c r="M4" s="252"/>
      <c r="N4" s="252"/>
      <c r="O4" s="252"/>
      <c r="P4" s="252"/>
      <c r="Q4" s="252"/>
      <c r="R4" s="252"/>
      <c r="S4" s="252"/>
      <c r="T4" s="252"/>
      <c r="U4" s="2"/>
      <c r="V4" s="2"/>
      <c r="W4" s="2"/>
      <c r="X4" s="2"/>
      <c r="Y4" s="2"/>
      <c r="Z4" s="2"/>
      <c r="AA4" s="2"/>
      <c r="AB4" s="2"/>
      <c r="AC4" s="2"/>
      <c r="AD4" s="2"/>
      <c r="AE4" s="2"/>
      <c r="AF4" s="2"/>
      <c r="AI4" s="82"/>
    </row>
    <row r="5" spans="2:44" ht="20.100000000000001" customHeight="1">
      <c r="B5" s="406" t="s">
        <v>42</v>
      </c>
      <c r="C5" s="406"/>
      <c r="D5" s="406"/>
      <c r="E5" s="406"/>
      <c r="F5" s="308" t="str">
        <f>'加入申込書・名簿  1頁'!U5</f>
        <v>寒河江小学校区</v>
      </c>
      <c r="G5" s="308"/>
      <c r="H5" s="308"/>
      <c r="I5" s="308"/>
      <c r="J5" s="308"/>
      <c r="K5" s="308"/>
      <c r="L5" s="308"/>
      <c r="M5" s="308"/>
      <c r="N5" s="308"/>
      <c r="O5" s="308"/>
      <c r="P5" s="308"/>
      <c r="Q5" s="43"/>
      <c r="R5" s="410" t="s">
        <v>4</v>
      </c>
      <c r="S5" s="410"/>
      <c r="T5" s="410"/>
      <c r="U5" s="410"/>
      <c r="V5" s="410"/>
      <c r="W5" s="412">
        <f>'加入申込書・名簿  1頁'!U7</f>
        <v>0</v>
      </c>
      <c r="X5" s="412"/>
      <c r="Y5" s="412"/>
      <c r="Z5" s="412"/>
      <c r="AA5" s="412"/>
      <c r="AB5" s="412"/>
      <c r="AC5" s="412"/>
      <c r="AD5" s="412"/>
      <c r="AE5" s="412"/>
      <c r="AF5" s="412"/>
      <c r="AI5" s="83"/>
      <c r="AJ5" s="44"/>
      <c r="AK5" s="44"/>
      <c r="AL5" s="44"/>
      <c r="AM5" s="44"/>
      <c r="AN5" s="44"/>
      <c r="AO5" s="44"/>
      <c r="AP5" s="44"/>
      <c r="AQ5" s="44"/>
      <c r="AR5" s="44"/>
    </row>
    <row r="6" spans="2:44" ht="20.100000000000001" customHeight="1">
      <c r="B6" s="43"/>
      <c r="C6" s="43"/>
      <c r="D6" s="43"/>
      <c r="E6" s="43"/>
      <c r="J6" s="43"/>
      <c r="L6" s="43"/>
      <c r="M6" s="43"/>
      <c r="N6" s="43"/>
      <c r="O6" s="43"/>
      <c r="P6" s="43"/>
      <c r="Q6" s="43"/>
      <c r="R6" s="411" t="s">
        <v>43</v>
      </c>
      <c r="S6" s="411"/>
      <c r="T6" s="411"/>
      <c r="U6" s="411"/>
      <c r="V6" s="411"/>
      <c r="W6" s="413">
        <f>'加入申込書・名簿  1頁'!U8</f>
        <v>6206</v>
      </c>
      <c r="X6" s="413"/>
      <c r="Y6" s="413"/>
      <c r="Z6" s="413"/>
      <c r="AA6" s="414">
        <f>'加入申込書・名簿  1頁'!AA8</f>
        <v>0</v>
      </c>
      <c r="AB6" s="414"/>
      <c r="AC6" s="414"/>
      <c r="AD6" s="414"/>
      <c r="AE6" s="414"/>
      <c r="AF6" s="414"/>
      <c r="AI6" s="83"/>
      <c r="AJ6" s="44"/>
      <c r="AK6" s="44"/>
      <c r="AL6" s="44"/>
      <c r="AM6" s="44"/>
      <c r="AN6" s="44"/>
      <c r="AO6" s="44"/>
      <c r="AP6" s="44"/>
      <c r="AQ6" s="44"/>
      <c r="AR6" s="44"/>
    </row>
    <row r="7" spans="2:44" ht="20.100000000000001" customHeight="1">
      <c r="AB7" s="85">
        <v>7</v>
      </c>
      <c r="AC7" s="56" t="s">
        <v>52</v>
      </c>
      <c r="AD7" s="85">
        <f>'加入申込書・名簿  1頁'!AD24</f>
        <v>1</v>
      </c>
      <c r="AE7" s="305" t="s">
        <v>55</v>
      </c>
      <c r="AF7" s="305"/>
      <c r="AI7" s="82"/>
      <c r="AM7" s="75"/>
    </row>
    <row r="8" spans="2:44" s="45" customFormat="1" ht="18" customHeight="1">
      <c r="B8" s="319" t="s">
        <v>15</v>
      </c>
      <c r="C8" s="321" t="s">
        <v>74</v>
      </c>
      <c r="D8" s="322"/>
      <c r="E8" s="322"/>
      <c r="F8" s="322"/>
      <c r="G8" s="322"/>
      <c r="H8" s="323"/>
      <c r="I8" s="332" t="s">
        <v>16</v>
      </c>
      <c r="J8" s="333"/>
      <c r="K8" s="336" t="s">
        <v>25</v>
      </c>
      <c r="L8" s="238"/>
      <c r="M8" s="337"/>
      <c r="N8" s="327" t="s">
        <v>17</v>
      </c>
      <c r="O8" s="327" t="s">
        <v>18</v>
      </c>
      <c r="P8" s="348" t="s">
        <v>19</v>
      </c>
      <c r="Q8" s="351"/>
      <c r="R8" s="319" t="s">
        <v>15</v>
      </c>
      <c r="S8" s="321" t="s">
        <v>27</v>
      </c>
      <c r="T8" s="322"/>
      <c r="U8" s="322"/>
      <c r="V8" s="322"/>
      <c r="W8" s="322"/>
      <c r="X8" s="323"/>
      <c r="Y8" s="321" t="s">
        <v>20</v>
      </c>
      <c r="Z8" s="323"/>
      <c r="AA8" s="336" t="s">
        <v>25</v>
      </c>
      <c r="AB8" s="238"/>
      <c r="AC8" s="337"/>
      <c r="AD8" s="327" t="s">
        <v>17</v>
      </c>
      <c r="AE8" s="327" t="s">
        <v>18</v>
      </c>
      <c r="AF8" s="348" t="s">
        <v>19</v>
      </c>
      <c r="AI8" s="84"/>
    </row>
    <row r="9" spans="2:44" s="45" customFormat="1" ht="18" customHeight="1">
      <c r="B9" s="320"/>
      <c r="C9" s="324"/>
      <c r="D9" s="325"/>
      <c r="E9" s="325"/>
      <c r="F9" s="325"/>
      <c r="G9" s="325"/>
      <c r="H9" s="326"/>
      <c r="I9" s="334"/>
      <c r="J9" s="335"/>
      <c r="K9" s="338"/>
      <c r="L9" s="305"/>
      <c r="M9" s="339"/>
      <c r="N9" s="328"/>
      <c r="O9" s="328"/>
      <c r="P9" s="349"/>
      <c r="Q9" s="351"/>
      <c r="R9" s="320"/>
      <c r="S9" s="324"/>
      <c r="T9" s="325"/>
      <c r="U9" s="325"/>
      <c r="V9" s="325"/>
      <c r="W9" s="325"/>
      <c r="X9" s="326"/>
      <c r="Y9" s="324"/>
      <c r="Z9" s="326"/>
      <c r="AA9" s="338"/>
      <c r="AB9" s="305"/>
      <c r="AC9" s="339"/>
      <c r="AD9" s="328"/>
      <c r="AE9" s="328"/>
      <c r="AF9" s="349"/>
      <c r="AI9" s="84"/>
    </row>
    <row r="10" spans="2:44" ht="22.5" customHeight="1">
      <c r="B10" s="46">
        <v>281</v>
      </c>
      <c r="C10" s="387"/>
      <c r="D10" s="388"/>
      <c r="E10" s="388"/>
      <c r="F10" s="388"/>
      <c r="G10" s="388"/>
      <c r="H10" s="389"/>
      <c r="I10" s="361"/>
      <c r="J10" s="362"/>
      <c r="K10" s="401"/>
      <c r="L10" s="402"/>
      <c r="M10" s="403"/>
      <c r="N10" s="33" t="str">
        <f>IF(OR(K10="幼",K10="育",K10="指"),"－"," ")</f>
        <v xml:space="preserve"> </v>
      </c>
      <c r="O10" s="29"/>
      <c r="P10" s="30" t="str">
        <f>IF(K10="幼","","－")</f>
        <v>－</v>
      </c>
      <c r="R10" s="32">
        <v>306</v>
      </c>
      <c r="S10" s="387"/>
      <c r="T10" s="388"/>
      <c r="U10" s="388"/>
      <c r="V10" s="388"/>
      <c r="W10" s="388"/>
      <c r="X10" s="389"/>
      <c r="Y10" s="361"/>
      <c r="Z10" s="362"/>
      <c r="AA10" s="401"/>
      <c r="AB10" s="402"/>
      <c r="AC10" s="403"/>
      <c r="AD10" s="33" t="str">
        <f>IF(OR(AA10="幼",AA10="育",AA10="指"),"－"," ")</f>
        <v xml:space="preserve"> </v>
      </c>
      <c r="AE10" s="29"/>
      <c r="AF10" s="30" t="str">
        <f>IF(AA10="幼","","－")</f>
        <v>－</v>
      </c>
      <c r="AG10" s="47"/>
      <c r="AI10" s="82"/>
    </row>
    <row r="11" spans="2:44" ht="22.5" customHeight="1">
      <c r="B11" s="32">
        <v>282</v>
      </c>
      <c r="C11" s="393"/>
      <c r="D11" s="394"/>
      <c r="E11" s="394"/>
      <c r="F11" s="394"/>
      <c r="G11" s="394"/>
      <c r="H11" s="395"/>
      <c r="I11" s="353"/>
      <c r="J11" s="354"/>
      <c r="K11" s="355"/>
      <c r="L11" s="356"/>
      <c r="M11" s="357"/>
      <c r="N11" s="28" t="str">
        <f t="shared" ref="N11:N34" si="0">IF(OR(K11="幼",K11="育",K11="指"),"－"," ")</f>
        <v xml:space="preserve"> </v>
      </c>
      <c r="O11" s="28"/>
      <c r="P11" s="35" t="str">
        <f t="shared" ref="P11:P34" si="1">IF(K11="幼","","－")</f>
        <v>－</v>
      </c>
      <c r="R11" s="32">
        <v>307</v>
      </c>
      <c r="S11" s="393"/>
      <c r="T11" s="394"/>
      <c r="U11" s="394"/>
      <c r="V11" s="394"/>
      <c r="W11" s="394"/>
      <c r="X11" s="395"/>
      <c r="Y11" s="353"/>
      <c r="Z11" s="354"/>
      <c r="AA11" s="355"/>
      <c r="AB11" s="356"/>
      <c r="AC11" s="357"/>
      <c r="AD11" s="28" t="str">
        <f t="shared" ref="AD11:AD34" si="2">IF(OR(AA11="幼",AA11="育",AA11="指"),"－"," ")</f>
        <v xml:space="preserve"> </v>
      </c>
      <c r="AE11" s="28"/>
      <c r="AF11" s="35" t="str">
        <f t="shared" ref="AF11:AF34" si="3">IF(AA11="幼","","－")</f>
        <v>－</v>
      </c>
      <c r="AI11" s="82"/>
    </row>
    <row r="12" spans="2:44" ht="22.5" customHeight="1">
      <c r="B12" s="32">
        <v>283</v>
      </c>
      <c r="C12" s="393"/>
      <c r="D12" s="394"/>
      <c r="E12" s="394"/>
      <c r="F12" s="394"/>
      <c r="G12" s="394"/>
      <c r="H12" s="395"/>
      <c r="I12" s="353"/>
      <c r="J12" s="354"/>
      <c r="K12" s="355"/>
      <c r="L12" s="356"/>
      <c r="M12" s="357"/>
      <c r="N12" s="28" t="str">
        <f t="shared" si="0"/>
        <v xml:space="preserve"> </v>
      </c>
      <c r="O12" s="28"/>
      <c r="P12" s="35" t="str">
        <f t="shared" si="1"/>
        <v>－</v>
      </c>
      <c r="R12" s="32">
        <v>308</v>
      </c>
      <c r="S12" s="393"/>
      <c r="T12" s="394"/>
      <c r="U12" s="394"/>
      <c r="V12" s="394"/>
      <c r="W12" s="394"/>
      <c r="X12" s="395"/>
      <c r="Y12" s="353"/>
      <c r="Z12" s="354"/>
      <c r="AA12" s="355"/>
      <c r="AB12" s="356"/>
      <c r="AC12" s="357"/>
      <c r="AD12" s="28" t="str">
        <f t="shared" si="2"/>
        <v xml:space="preserve"> </v>
      </c>
      <c r="AE12" s="28"/>
      <c r="AF12" s="35" t="str">
        <f t="shared" si="3"/>
        <v>－</v>
      </c>
      <c r="AI12" s="82"/>
      <c r="AM12" s="72"/>
      <c r="AN12" s="72"/>
      <c r="AO12" s="72"/>
    </row>
    <row r="13" spans="2:44" ht="22.5" customHeight="1">
      <c r="B13" s="32">
        <v>284</v>
      </c>
      <c r="C13" s="393"/>
      <c r="D13" s="394"/>
      <c r="E13" s="394"/>
      <c r="F13" s="394"/>
      <c r="G13" s="394"/>
      <c r="H13" s="395"/>
      <c r="I13" s="353"/>
      <c r="J13" s="354"/>
      <c r="K13" s="355"/>
      <c r="L13" s="356"/>
      <c r="M13" s="357"/>
      <c r="N13" s="28" t="str">
        <f t="shared" si="0"/>
        <v xml:space="preserve"> </v>
      </c>
      <c r="O13" s="28"/>
      <c r="P13" s="35" t="str">
        <f t="shared" si="1"/>
        <v>－</v>
      </c>
      <c r="R13" s="32">
        <v>309</v>
      </c>
      <c r="S13" s="393"/>
      <c r="T13" s="394"/>
      <c r="U13" s="394"/>
      <c r="V13" s="394"/>
      <c r="W13" s="394"/>
      <c r="X13" s="395"/>
      <c r="Y13" s="353"/>
      <c r="Z13" s="354"/>
      <c r="AA13" s="355"/>
      <c r="AB13" s="356"/>
      <c r="AC13" s="357"/>
      <c r="AD13" s="28" t="str">
        <f t="shared" si="2"/>
        <v xml:space="preserve"> </v>
      </c>
      <c r="AE13" s="28"/>
      <c r="AF13" s="35" t="str">
        <f t="shared" si="3"/>
        <v>－</v>
      </c>
      <c r="AI13" s="82"/>
    </row>
    <row r="14" spans="2:44" ht="22.5" customHeight="1">
      <c r="B14" s="36">
        <v>285</v>
      </c>
      <c r="C14" s="393"/>
      <c r="D14" s="394"/>
      <c r="E14" s="394"/>
      <c r="F14" s="394"/>
      <c r="G14" s="394"/>
      <c r="H14" s="395"/>
      <c r="I14" s="370"/>
      <c r="J14" s="371"/>
      <c r="K14" s="372"/>
      <c r="L14" s="373"/>
      <c r="M14" s="374"/>
      <c r="N14" s="37" t="str">
        <f t="shared" si="0"/>
        <v xml:space="preserve"> </v>
      </c>
      <c r="O14" s="37"/>
      <c r="P14" s="38" t="str">
        <f t="shared" si="1"/>
        <v>－</v>
      </c>
      <c r="R14" s="36">
        <v>310</v>
      </c>
      <c r="S14" s="393"/>
      <c r="T14" s="394"/>
      <c r="U14" s="394"/>
      <c r="V14" s="394"/>
      <c r="W14" s="394"/>
      <c r="X14" s="395"/>
      <c r="Y14" s="370"/>
      <c r="Z14" s="371"/>
      <c r="AA14" s="372"/>
      <c r="AB14" s="373"/>
      <c r="AC14" s="374"/>
      <c r="AD14" s="37" t="str">
        <f t="shared" si="2"/>
        <v xml:space="preserve"> </v>
      </c>
      <c r="AE14" s="37"/>
      <c r="AF14" s="38" t="str">
        <f t="shared" si="3"/>
        <v>－</v>
      </c>
      <c r="AI14" s="82"/>
    </row>
    <row r="15" spans="2:44" ht="22.5" customHeight="1">
      <c r="B15" s="46">
        <v>286</v>
      </c>
      <c r="C15" s="387"/>
      <c r="D15" s="388"/>
      <c r="E15" s="388"/>
      <c r="F15" s="388"/>
      <c r="G15" s="388"/>
      <c r="H15" s="389"/>
      <c r="I15" s="366"/>
      <c r="J15" s="367"/>
      <c r="K15" s="390"/>
      <c r="L15" s="391"/>
      <c r="M15" s="392"/>
      <c r="N15" s="39" t="str">
        <f t="shared" si="0"/>
        <v xml:space="preserve"> </v>
      </c>
      <c r="O15" s="48"/>
      <c r="P15" s="40" t="str">
        <f t="shared" si="1"/>
        <v>－</v>
      </c>
      <c r="R15" s="32">
        <v>311</v>
      </c>
      <c r="S15" s="387"/>
      <c r="T15" s="388"/>
      <c r="U15" s="388"/>
      <c r="V15" s="388"/>
      <c r="W15" s="388"/>
      <c r="X15" s="389"/>
      <c r="Y15" s="366"/>
      <c r="Z15" s="367"/>
      <c r="AA15" s="390"/>
      <c r="AB15" s="391"/>
      <c r="AC15" s="392"/>
      <c r="AD15" s="39" t="str">
        <f t="shared" si="2"/>
        <v xml:space="preserve"> </v>
      </c>
      <c r="AE15" s="48"/>
      <c r="AF15" s="40" t="str">
        <f t="shared" si="3"/>
        <v>－</v>
      </c>
      <c r="AI15" s="82"/>
      <c r="AM15" s="74"/>
    </row>
    <row r="16" spans="2:44" ht="22.5" customHeight="1">
      <c r="B16" s="32">
        <v>287</v>
      </c>
      <c r="C16" s="393"/>
      <c r="D16" s="394"/>
      <c r="E16" s="394"/>
      <c r="F16" s="394"/>
      <c r="G16" s="394"/>
      <c r="H16" s="395"/>
      <c r="I16" s="353"/>
      <c r="J16" s="354"/>
      <c r="K16" s="355"/>
      <c r="L16" s="356"/>
      <c r="M16" s="357"/>
      <c r="N16" s="28" t="str">
        <f t="shared" si="0"/>
        <v xml:space="preserve"> </v>
      </c>
      <c r="O16" s="49"/>
      <c r="P16" s="35" t="str">
        <f t="shared" si="1"/>
        <v>－</v>
      </c>
      <c r="R16" s="32">
        <v>312</v>
      </c>
      <c r="S16" s="393"/>
      <c r="T16" s="394"/>
      <c r="U16" s="394"/>
      <c r="V16" s="394"/>
      <c r="W16" s="394"/>
      <c r="X16" s="395"/>
      <c r="Y16" s="353"/>
      <c r="Z16" s="354"/>
      <c r="AA16" s="355"/>
      <c r="AB16" s="356"/>
      <c r="AC16" s="357"/>
      <c r="AD16" s="28" t="str">
        <f t="shared" si="2"/>
        <v xml:space="preserve"> </v>
      </c>
      <c r="AE16" s="49"/>
      <c r="AF16" s="35" t="str">
        <f t="shared" si="3"/>
        <v>－</v>
      </c>
      <c r="AI16" s="82"/>
    </row>
    <row r="17" spans="2:35" ht="22.5" customHeight="1">
      <c r="B17" s="32">
        <v>288</v>
      </c>
      <c r="C17" s="393"/>
      <c r="D17" s="394"/>
      <c r="E17" s="394"/>
      <c r="F17" s="394"/>
      <c r="G17" s="394"/>
      <c r="H17" s="395"/>
      <c r="I17" s="353"/>
      <c r="J17" s="354"/>
      <c r="K17" s="355"/>
      <c r="L17" s="356"/>
      <c r="M17" s="357"/>
      <c r="N17" s="28" t="str">
        <f t="shared" si="0"/>
        <v xml:space="preserve"> </v>
      </c>
      <c r="O17" s="49"/>
      <c r="P17" s="35" t="str">
        <f t="shared" si="1"/>
        <v>－</v>
      </c>
      <c r="R17" s="32">
        <v>313</v>
      </c>
      <c r="S17" s="393"/>
      <c r="T17" s="394"/>
      <c r="U17" s="394"/>
      <c r="V17" s="394"/>
      <c r="W17" s="394"/>
      <c r="X17" s="395"/>
      <c r="Y17" s="353"/>
      <c r="Z17" s="354"/>
      <c r="AA17" s="355"/>
      <c r="AB17" s="356"/>
      <c r="AC17" s="357"/>
      <c r="AD17" s="28" t="str">
        <f t="shared" si="2"/>
        <v xml:space="preserve"> </v>
      </c>
      <c r="AE17" s="49"/>
      <c r="AF17" s="35" t="str">
        <f t="shared" si="3"/>
        <v>－</v>
      </c>
      <c r="AI17" s="82"/>
    </row>
    <row r="18" spans="2:35" ht="22.5" customHeight="1">
      <c r="B18" s="32">
        <v>289</v>
      </c>
      <c r="C18" s="393"/>
      <c r="D18" s="394"/>
      <c r="E18" s="394"/>
      <c r="F18" s="394"/>
      <c r="G18" s="394"/>
      <c r="H18" s="395"/>
      <c r="I18" s="353"/>
      <c r="J18" s="354"/>
      <c r="K18" s="355"/>
      <c r="L18" s="356"/>
      <c r="M18" s="357"/>
      <c r="N18" s="28" t="str">
        <f t="shared" si="0"/>
        <v xml:space="preserve"> </v>
      </c>
      <c r="O18" s="49"/>
      <c r="P18" s="35" t="str">
        <f t="shared" si="1"/>
        <v>－</v>
      </c>
      <c r="R18" s="32">
        <v>314</v>
      </c>
      <c r="S18" s="393"/>
      <c r="T18" s="394"/>
      <c r="U18" s="394"/>
      <c r="V18" s="394"/>
      <c r="W18" s="394"/>
      <c r="X18" s="395"/>
      <c r="Y18" s="353"/>
      <c r="Z18" s="354"/>
      <c r="AA18" s="355"/>
      <c r="AB18" s="356"/>
      <c r="AC18" s="357"/>
      <c r="AD18" s="28" t="str">
        <f t="shared" si="2"/>
        <v xml:space="preserve"> </v>
      </c>
      <c r="AE18" s="49"/>
      <c r="AF18" s="35" t="str">
        <f t="shared" si="3"/>
        <v>－</v>
      </c>
      <c r="AI18" s="82"/>
    </row>
    <row r="19" spans="2:35" ht="22.5" customHeight="1">
      <c r="B19" s="36">
        <v>290</v>
      </c>
      <c r="C19" s="393"/>
      <c r="D19" s="394"/>
      <c r="E19" s="394"/>
      <c r="F19" s="394"/>
      <c r="G19" s="394"/>
      <c r="H19" s="395"/>
      <c r="I19" s="370"/>
      <c r="J19" s="371"/>
      <c r="K19" s="372"/>
      <c r="L19" s="373"/>
      <c r="M19" s="374"/>
      <c r="N19" s="37" t="str">
        <f t="shared" si="0"/>
        <v xml:space="preserve"> </v>
      </c>
      <c r="O19" s="50"/>
      <c r="P19" s="38" t="str">
        <f t="shared" si="1"/>
        <v>－</v>
      </c>
      <c r="R19" s="36">
        <v>315</v>
      </c>
      <c r="S19" s="393"/>
      <c r="T19" s="394"/>
      <c r="U19" s="394"/>
      <c r="V19" s="394"/>
      <c r="W19" s="394"/>
      <c r="X19" s="395"/>
      <c r="Y19" s="370"/>
      <c r="Z19" s="371"/>
      <c r="AA19" s="372"/>
      <c r="AB19" s="373"/>
      <c r="AC19" s="374"/>
      <c r="AD19" s="37" t="str">
        <f t="shared" si="2"/>
        <v xml:space="preserve"> </v>
      </c>
      <c r="AE19" s="50"/>
      <c r="AF19" s="38" t="str">
        <f t="shared" si="3"/>
        <v>－</v>
      </c>
      <c r="AI19" s="82"/>
    </row>
    <row r="20" spans="2:35" ht="22.5" customHeight="1">
      <c r="B20" s="46">
        <v>291</v>
      </c>
      <c r="C20" s="387"/>
      <c r="D20" s="388"/>
      <c r="E20" s="388"/>
      <c r="F20" s="388"/>
      <c r="G20" s="388"/>
      <c r="H20" s="389"/>
      <c r="I20" s="366"/>
      <c r="J20" s="367"/>
      <c r="K20" s="390"/>
      <c r="L20" s="391"/>
      <c r="M20" s="392"/>
      <c r="N20" s="39" t="str">
        <f t="shared" si="0"/>
        <v xml:space="preserve"> </v>
      </c>
      <c r="O20" s="48"/>
      <c r="P20" s="40" t="str">
        <f t="shared" si="1"/>
        <v>－</v>
      </c>
      <c r="R20" s="32">
        <v>316</v>
      </c>
      <c r="S20" s="387"/>
      <c r="T20" s="388"/>
      <c r="U20" s="388"/>
      <c r="V20" s="388"/>
      <c r="W20" s="388"/>
      <c r="X20" s="389"/>
      <c r="Y20" s="366"/>
      <c r="Z20" s="367"/>
      <c r="AA20" s="390"/>
      <c r="AB20" s="391"/>
      <c r="AC20" s="392"/>
      <c r="AD20" s="39" t="str">
        <f t="shared" si="2"/>
        <v xml:space="preserve"> </v>
      </c>
      <c r="AE20" s="48"/>
      <c r="AF20" s="40" t="str">
        <f t="shared" si="3"/>
        <v>－</v>
      </c>
      <c r="AI20" s="82"/>
    </row>
    <row r="21" spans="2:35" ht="22.5" customHeight="1">
      <c r="B21" s="32">
        <v>292</v>
      </c>
      <c r="C21" s="393"/>
      <c r="D21" s="394"/>
      <c r="E21" s="394"/>
      <c r="F21" s="394"/>
      <c r="G21" s="394"/>
      <c r="H21" s="395"/>
      <c r="I21" s="353"/>
      <c r="J21" s="354"/>
      <c r="K21" s="355"/>
      <c r="L21" s="356"/>
      <c r="M21" s="357"/>
      <c r="N21" s="28" t="str">
        <f t="shared" si="0"/>
        <v xml:space="preserve"> </v>
      </c>
      <c r="O21" s="49"/>
      <c r="P21" s="35" t="str">
        <f t="shared" si="1"/>
        <v>－</v>
      </c>
      <c r="R21" s="32">
        <v>317</v>
      </c>
      <c r="S21" s="393"/>
      <c r="T21" s="394"/>
      <c r="U21" s="394"/>
      <c r="V21" s="394"/>
      <c r="W21" s="394"/>
      <c r="X21" s="395"/>
      <c r="Y21" s="353"/>
      <c r="Z21" s="354"/>
      <c r="AA21" s="355"/>
      <c r="AB21" s="356"/>
      <c r="AC21" s="357"/>
      <c r="AD21" s="28" t="str">
        <f t="shared" si="2"/>
        <v xml:space="preserve"> </v>
      </c>
      <c r="AE21" s="49"/>
      <c r="AF21" s="35" t="str">
        <f t="shared" si="3"/>
        <v>－</v>
      </c>
      <c r="AI21" s="82"/>
    </row>
    <row r="22" spans="2:35" ht="22.5" customHeight="1">
      <c r="B22" s="32">
        <v>293</v>
      </c>
      <c r="C22" s="393"/>
      <c r="D22" s="394"/>
      <c r="E22" s="394"/>
      <c r="F22" s="394"/>
      <c r="G22" s="394"/>
      <c r="H22" s="395"/>
      <c r="I22" s="353"/>
      <c r="J22" s="354"/>
      <c r="K22" s="355"/>
      <c r="L22" s="356"/>
      <c r="M22" s="357"/>
      <c r="N22" s="28" t="str">
        <f t="shared" si="0"/>
        <v xml:space="preserve"> </v>
      </c>
      <c r="O22" s="49"/>
      <c r="P22" s="35" t="str">
        <f t="shared" si="1"/>
        <v>－</v>
      </c>
      <c r="R22" s="32">
        <v>318</v>
      </c>
      <c r="S22" s="393"/>
      <c r="T22" s="394"/>
      <c r="U22" s="394"/>
      <c r="V22" s="394"/>
      <c r="W22" s="394"/>
      <c r="X22" s="395"/>
      <c r="Y22" s="353"/>
      <c r="Z22" s="354"/>
      <c r="AA22" s="355"/>
      <c r="AB22" s="356"/>
      <c r="AC22" s="357"/>
      <c r="AD22" s="28" t="str">
        <f t="shared" si="2"/>
        <v xml:space="preserve"> </v>
      </c>
      <c r="AE22" s="49"/>
      <c r="AF22" s="35" t="str">
        <f t="shared" si="3"/>
        <v>－</v>
      </c>
      <c r="AI22" s="82"/>
    </row>
    <row r="23" spans="2:35" ht="22.5" customHeight="1">
      <c r="B23" s="32">
        <v>294</v>
      </c>
      <c r="C23" s="393"/>
      <c r="D23" s="394"/>
      <c r="E23" s="394"/>
      <c r="F23" s="394"/>
      <c r="G23" s="394"/>
      <c r="H23" s="395"/>
      <c r="I23" s="353"/>
      <c r="J23" s="354"/>
      <c r="K23" s="355"/>
      <c r="L23" s="356"/>
      <c r="M23" s="357"/>
      <c r="N23" s="28" t="str">
        <f t="shared" si="0"/>
        <v xml:space="preserve"> </v>
      </c>
      <c r="O23" s="49"/>
      <c r="P23" s="35" t="str">
        <f t="shared" si="1"/>
        <v>－</v>
      </c>
      <c r="R23" s="32">
        <v>319</v>
      </c>
      <c r="S23" s="393"/>
      <c r="T23" s="394"/>
      <c r="U23" s="394"/>
      <c r="V23" s="394"/>
      <c r="W23" s="394"/>
      <c r="X23" s="395"/>
      <c r="Y23" s="353"/>
      <c r="Z23" s="354"/>
      <c r="AA23" s="355"/>
      <c r="AB23" s="356"/>
      <c r="AC23" s="357"/>
      <c r="AD23" s="28" t="str">
        <f t="shared" si="2"/>
        <v xml:space="preserve"> </v>
      </c>
      <c r="AE23" s="49"/>
      <c r="AF23" s="35" t="str">
        <f t="shared" si="3"/>
        <v>－</v>
      </c>
      <c r="AI23" s="82"/>
    </row>
    <row r="24" spans="2:35" ht="22.5" customHeight="1">
      <c r="B24" s="36">
        <v>295</v>
      </c>
      <c r="C24" s="393"/>
      <c r="D24" s="394"/>
      <c r="E24" s="394"/>
      <c r="F24" s="394"/>
      <c r="G24" s="394"/>
      <c r="H24" s="395"/>
      <c r="I24" s="370"/>
      <c r="J24" s="371"/>
      <c r="K24" s="372"/>
      <c r="L24" s="373"/>
      <c r="M24" s="374"/>
      <c r="N24" s="37" t="str">
        <f t="shared" si="0"/>
        <v xml:space="preserve"> </v>
      </c>
      <c r="O24" s="50"/>
      <c r="P24" s="38" t="str">
        <f t="shared" si="1"/>
        <v>－</v>
      </c>
      <c r="R24" s="36">
        <v>320</v>
      </c>
      <c r="S24" s="393"/>
      <c r="T24" s="394"/>
      <c r="U24" s="394"/>
      <c r="V24" s="394"/>
      <c r="W24" s="394"/>
      <c r="X24" s="395"/>
      <c r="Y24" s="370"/>
      <c r="Z24" s="371"/>
      <c r="AA24" s="372"/>
      <c r="AB24" s="373"/>
      <c r="AC24" s="374"/>
      <c r="AD24" s="37" t="str">
        <f t="shared" si="2"/>
        <v xml:space="preserve"> </v>
      </c>
      <c r="AE24" s="50"/>
      <c r="AF24" s="38" t="str">
        <f t="shared" si="3"/>
        <v>－</v>
      </c>
      <c r="AI24" s="82"/>
    </row>
    <row r="25" spans="2:35" ht="22.5" customHeight="1">
      <c r="B25" s="46">
        <v>296</v>
      </c>
      <c r="C25" s="387"/>
      <c r="D25" s="388"/>
      <c r="E25" s="388"/>
      <c r="F25" s="388"/>
      <c r="G25" s="388"/>
      <c r="H25" s="389"/>
      <c r="I25" s="366"/>
      <c r="J25" s="367"/>
      <c r="K25" s="390"/>
      <c r="L25" s="391"/>
      <c r="M25" s="392"/>
      <c r="N25" s="39" t="str">
        <f t="shared" si="0"/>
        <v xml:space="preserve"> </v>
      </c>
      <c r="O25" s="48"/>
      <c r="P25" s="40" t="str">
        <f t="shared" si="1"/>
        <v>－</v>
      </c>
      <c r="R25" s="32">
        <v>321</v>
      </c>
      <c r="S25" s="387"/>
      <c r="T25" s="388"/>
      <c r="U25" s="388"/>
      <c r="V25" s="388"/>
      <c r="W25" s="388"/>
      <c r="X25" s="389"/>
      <c r="Y25" s="366"/>
      <c r="Z25" s="367"/>
      <c r="AA25" s="390"/>
      <c r="AB25" s="391"/>
      <c r="AC25" s="392"/>
      <c r="AD25" s="39" t="str">
        <f t="shared" si="2"/>
        <v xml:space="preserve"> </v>
      </c>
      <c r="AE25" s="48"/>
      <c r="AF25" s="40" t="str">
        <f t="shared" si="3"/>
        <v>－</v>
      </c>
      <c r="AI25" s="82"/>
    </row>
    <row r="26" spans="2:35" ht="22.5" customHeight="1">
      <c r="B26" s="32">
        <v>297</v>
      </c>
      <c r="C26" s="393"/>
      <c r="D26" s="394"/>
      <c r="E26" s="394"/>
      <c r="F26" s="394"/>
      <c r="G26" s="394"/>
      <c r="H26" s="395"/>
      <c r="I26" s="353"/>
      <c r="J26" s="354"/>
      <c r="K26" s="355"/>
      <c r="L26" s="356"/>
      <c r="M26" s="357"/>
      <c r="N26" s="28" t="str">
        <f t="shared" si="0"/>
        <v xml:space="preserve"> </v>
      </c>
      <c r="O26" s="49"/>
      <c r="P26" s="35" t="str">
        <f t="shared" si="1"/>
        <v>－</v>
      </c>
      <c r="R26" s="32">
        <v>322</v>
      </c>
      <c r="S26" s="393"/>
      <c r="T26" s="394"/>
      <c r="U26" s="394"/>
      <c r="V26" s="394"/>
      <c r="W26" s="394"/>
      <c r="X26" s="395"/>
      <c r="Y26" s="353"/>
      <c r="Z26" s="354"/>
      <c r="AA26" s="355"/>
      <c r="AB26" s="356"/>
      <c r="AC26" s="357"/>
      <c r="AD26" s="28" t="str">
        <f t="shared" si="2"/>
        <v xml:space="preserve"> </v>
      </c>
      <c r="AE26" s="49"/>
      <c r="AF26" s="35" t="str">
        <f t="shared" si="3"/>
        <v>－</v>
      </c>
      <c r="AI26" s="82"/>
    </row>
    <row r="27" spans="2:35" ht="22.5" customHeight="1">
      <c r="B27" s="32">
        <v>298</v>
      </c>
      <c r="C27" s="393"/>
      <c r="D27" s="394"/>
      <c r="E27" s="394"/>
      <c r="F27" s="394"/>
      <c r="G27" s="394"/>
      <c r="H27" s="395"/>
      <c r="I27" s="353"/>
      <c r="J27" s="354"/>
      <c r="K27" s="355"/>
      <c r="L27" s="356"/>
      <c r="M27" s="357"/>
      <c r="N27" s="28" t="str">
        <f t="shared" si="0"/>
        <v xml:space="preserve"> </v>
      </c>
      <c r="O27" s="49"/>
      <c r="P27" s="35" t="str">
        <f t="shared" si="1"/>
        <v>－</v>
      </c>
      <c r="R27" s="32">
        <v>323</v>
      </c>
      <c r="S27" s="393"/>
      <c r="T27" s="394"/>
      <c r="U27" s="394"/>
      <c r="V27" s="394"/>
      <c r="W27" s="394"/>
      <c r="X27" s="395"/>
      <c r="Y27" s="353"/>
      <c r="Z27" s="354"/>
      <c r="AA27" s="355"/>
      <c r="AB27" s="356"/>
      <c r="AC27" s="357"/>
      <c r="AD27" s="28" t="str">
        <f t="shared" si="2"/>
        <v xml:space="preserve"> </v>
      </c>
      <c r="AE27" s="49"/>
      <c r="AF27" s="35" t="str">
        <f t="shared" si="3"/>
        <v>－</v>
      </c>
      <c r="AI27" s="82"/>
    </row>
    <row r="28" spans="2:35" ht="22.5" customHeight="1">
      <c r="B28" s="32">
        <v>299</v>
      </c>
      <c r="C28" s="393"/>
      <c r="D28" s="394"/>
      <c r="E28" s="394"/>
      <c r="F28" s="394"/>
      <c r="G28" s="394"/>
      <c r="H28" s="395"/>
      <c r="I28" s="353"/>
      <c r="J28" s="354"/>
      <c r="K28" s="355"/>
      <c r="L28" s="356"/>
      <c r="M28" s="357"/>
      <c r="N28" s="28" t="str">
        <f t="shared" si="0"/>
        <v xml:space="preserve"> </v>
      </c>
      <c r="O28" s="49"/>
      <c r="P28" s="35" t="str">
        <f t="shared" si="1"/>
        <v>－</v>
      </c>
      <c r="R28" s="32">
        <v>324</v>
      </c>
      <c r="S28" s="393"/>
      <c r="T28" s="394"/>
      <c r="U28" s="394"/>
      <c r="V28" s="394"/>
      <c r="W28" s="394"/>
      <c r="X28" s="395"/>
      <c r="Y28" s="353"/>
      <c r="Z28" s="354"/>
      <c r="AA28" s="355"/>
      <c r="AB28" s="356"/>
      <c r="AC28" s="357"/>
      <c r="AD28" s="28" t="str">
        <f t="shared" si="2"/>
        <v xml:space="preserve"> </v>
      </c>
      <c r="AE28" s="49"/>
      <c r="AF28" s="35" t="str">
        <f t="shared" si="3"/>
        <v>－</v>
      </c>
      <c r="AI28" s="82"/>
    </row>
    <row r="29" spans="2:35" ht="22.5" customHeight="1">
      <c r="B29" s="36">
        <v>300</v>
      </c>
      <c r="C29" s="393"/>
      <c r="D29" s="394"/>
      <c r="E29" s="394"/>
      <c r="F29" s="394"/>
      <c r="G29" s="394"/>
      <c r="H29" s="395"/>
      <c r="I29" s="370"/>
      <c r="J29" s="371"/>
      <c r="K29" s="372"/>
      <c r="L29" s="373"/>
      <c r="M29" s="374"/>
      <c r="N29" s="37" t="str">
        <f t="shared" si="0"/>
        <v xml:space="preserve"> </v>
      </c>
      <c r="O29" s="50"/>
      <c r="P29" s="38" t="str">
        <f t="shared" si="1"/>
        <v>－</v>
      </c>
      <c r="R29" s="36">
        <v>325</v>
      </c>
      <c r="S29" s="393"/>
      <c r="T29" s="394"/>
      <c r="U29" s="394"/>
      <c r="V29" s="394"/>
      <c r="W29" s="394"/>
      <c r="X29" s="395"/>
      <c r="Y29" s="370"/>
      <c r="Z29" s="371"/>
      <c r="AA29" s="372"/>
      <c r="AB29" s="373"/>
      <c r="AC29" s="374"/>
      <c r="AD29" s="37" t="str">
        <f t="shared" si="2"/>
        <v xml:space="preserve"> </v>
      </c>
      <c r="AE29" s="50"/>
      <c r="AF29" s="38" t="str">
        <f t="shared" si="3"/>
        <v>－</v>
      </c>
      <c r="AI29" s="82"/>
    </row>
    <row r="30" spans="2:35" ht="22.5" customHeight="1">
      <c r="B30" s="46">
        <v>301</v>
      </c>
      <c r="C30" s="387"/>
      <c r="D30" s="388"/>
      <c r="E30" s="388"/>
      <c r="F30" s="388"/>
      <c r="G30" s="388"/>
      <c r="H30" s="389"/>
      <c r="I30" s="366"/>
      <c r="J30" s="367"/>
      <c r="K30" s="390"/>
      <c r="L30" s="391"/>
      <c r="M30" s="392"/>
      <c r="N30" s="39" t="str">
        <f t="shared" si="0"/>
        <v xml:space="preserve"> </v>
      </c>
      <c r="O30" s="48"/>
      <c r="P30" s="40" t="str">
        <f t="shared" si="1"/>
        <v>－</v>
      </c>
      <c r="R30" s="32">
        <v>326</v>
      </c>
      <c r="S30" s="387"/>
      <c r="T30" s="388"/>
      <c r="U30" s="388"/>
      <c r="V30" s="388"/>
      <c r="W30" s="388"/>
      <c r="X30" s="389"/>
      <c r="Y30" s="366"/>
      <c r="Z30" s="367"/>
      <c r="AA30" s="390"/>
      <c r="AB30" s="391"/>
      <c r="AC30" s="392"/>
      <c r="AD30" s="39" t="str">
        <f t="shared" si="2"/>
        <v xml:space="preserve"> </v>
      </c>
      <c r="AE30" s="48"/>
      <c r="AF30" s="40" t="str">
        <f t="shared" si="3"/>
        <v>－</v>
      </c>
      <c r="AI30" s="82"/>
    </row>
    <row r="31" spans="2:35" ht="22.5" customHeight="1">
      <c r="B31" s="32">
        <v>302</v>
      </c>
      <c r="C31" s="393"/>
      <c r="D31" s="394"/>
      <c r="E31" s="394"/>
      <c r="F31" s="394"/>
      <c r="G31" s="394"/>
      <c r="H31" s="395"/>
      <c r="I31" s="353"/>
      <c r="J31" s="354"/>
      <c r="K31" s="355"/>
      <c r="L31" s="356"/>
      <c r="M31" s="357"/>
      <c r="N31" s="28" t="str">
        <f t="shared" si="0"/>
        <v xml:space="preserve"> </v>
      </c>
      <c r="O31" s="49"/>
      <c r="P31" s="35" t="str">
        <f t="shared" si="1"/>
        <v>－</v>
      </c>
      <c r="R31" s="32">
        <v>327</v>
      </c>
      <c r="S31" s="393"/>
      <c r="T31" s="394"/>
      <c r="U31" s="394"/>
      <c r="V31" s="394"/>
      <c r="W31" s="394"/>
      <c r="X31" s="395"/>
      <c r="Y31" s="353"/>
      <c r="Z31" s="354"/>
      <c r="AA31" s="355"/>
      <c r="AB31" s="356"/>
      <c r="AC31" s="357"/>
      <c r="AD31" s="28" t="str">
        <f t="shared" si="2"/>
        <v xml:space="preserve"> </v>
      </c>
      <c r="AE31" s="49"/>
      <c r="AF31" s="35" t="str">
        <f t="shared" si="3"/>
        <v>－</v>
      </c>
      <c r="AI31" s="82"/>
    </row>
    <row r="32" spans="2:35" ht="22.5" customHeight="1">
      <c r="B32" s="32">
        <v>303</v>
      </c>
      <c r="C32" s="393"/>
      <c r="D32" s="394"/>
      <c r="E32" s="394"/>
      <c r="F32" s="394"/>
      <c r="G32" s="394"/>
      <c r="H32" s="395"/>
      <c r="I32" s="353"/>
      <c r="J32" s="354"/>
      <c r="K32" s="355"/>
      <c r="L32" s="356"/>
      <c r="M32" s="357"/>
      <c r="N32" s="28" t="str">
        <f t="shared" si="0"/>
        <v xml:space="preserve"> </v>
      </c>
      <c r="O32" s="49"/>
      <c r="P32" s="35" t="str">
        <f t="shared" si="1"/>
        <v>－</v>
      </c>
      <c r="R32" s="32">
        <v>328</v>
      </c>
      <c r="S32" s="393"/>
      <c r="T32" s="394"/>
      <c r="U32" s="394"/>
      <c r="V32" s="394"/>
      <c r="W32" s="394"/>
      <c r="X32" s="395"/>
      <c r="Y32" s="353"/>
      <c r="Z32" s="354"/>
      <c r="AA32" s="355"/>
      <c r="AB32" s="356"/>
      <c r="AC32" s="357"/>
      <c r="AD32" s="28" t="str">
        <f t="shared" si="2"/>
        <v xml:space="preserve"> </v>
      </c>
      <c r="AE32" s="49"/>
      <c r="AF32" s="35" t="str">
        <f t="shared" si="3"/>
        <v>－</v>
      </c>
      <c r="AI32" s="82"/>
    </row>
    <row r="33" spans="1:35" ht="22.5" customHeight="1">
      <c r="B33" s="32">
        <v>304</v>
      </c>
      <c r="C33" s="393"/>
      <c r="D33" s="394"/>
      <c r="E33" s="394"/>
      <c r="F33" s="394"/>
      <c r="G33" s="394"/>
      <c r="H33" s="395"/>
      <c r="I33" s="353"/>
      <c r="J33" s="354"/>
      <c r="K33" s="355"/>
      <c r="L33" s="356"/>
      <c r="M33" s="357"/>
      <c r="N33" s="28" t="str">
        <f t="shared" si="0"/>
        <v xml:space="preserve"> </v>
      </c>
      <c r="O33" s="49"/>
      <c r="P33" s="35" t="str">
        <f t="shared" si="1"/>
        <v>－</v>
      </c>
      <c r="R33" s="32">
        <v>329</v>
      </c>
      <c r="S33" s="393"/>
      <c r="T33" s="394"/>
      <c r="U33" s="394"/>
      <c r="V33" s="394"/>
      <c r="W33" s="394"/>
      <c r="X33" s="395"/>
      <c r="Y33" s="353"/>
      <c r="Z33" s="354"/>
      <c r="AA33" s="355"/>
      <c r="AB33" s="356"/>
      <c r="AC33" s="357"/>
      <c r="AD33" s="28" t="str">
        <f t="shared" si="2"/>
        <v xml:space="preserve"> </v>
      </c>
      <c r="AE33" s="49"/>
      <c r="AF33" s="35" t="str">
        <f t="shared" si="3"/>
        <v>－</v>
      </c>
      <c r="AI33" s="82"/>
    </row>
    <row r="34" spans="1:35" ht="22.5" customHeight="1">
      <c r="B34" s="36">
        <v>305</v>
      </c>
      <c r="C34" s="398"/>
      <c r="D34" s="399"/>
      <c r="E34" s="399"/>
      <c r="F34" s="399"/>
      <c r="G34" s="399"/>
      <c r="H34" s="400"/>
      <c r="I34" s="370"/>
      <c r="J34" s="371"/>
      <c r="K34" s="372"/>
      <c r="L34" s="373"/>
      <c r="M34" s="374"/>
      <c r="N34" s="37" t="str">
        <f t="shared" si="0"/>
        <v xml:space="preserve"> </v>
      </c>
      <c r="O34" s="50"/>
      <c r="P34" s="38" t="str">
        <f t="shared" si="1"/>
        <v>－</v>
      </c>
      <c r="R34" s="36">
        <v>330</v>
      </c>
      <c r="S34" s="398"/>
      <c r="T34" s="399"/>
      <c r="U34" s="399"/>
      <c r="V34" s="399"/>
      <c r="W34" s="399"/>
      <c r="X34" s="400"/>
      <c r="Y34" s="370"/>
      <c r="Z34" s="371"/>
      <c r="AA34" s="372"/>
      <c r="AB34" s="373"/>
      <c r="AC34" s="374"/>
      <c r="AD34" s="37" t="str">
        <f t="shared" si="2"/>
        <v xml:space="preserve"> </v>
      </c>
      <c r="AE34" s="50"/>
      <c r="AF34" s="38" t="str">
        <f t="shared" si="3"/>
        <v>－</v>
      </c>
      <c r="AI34" s="82"/>
    </row>
    <row r="35" spans="1:35" ht="17.25">
      <c r="B35" s="51"/>
      <c r="C35" s="52"/>
      <c r="D35" s="52"/>
      <c r="E35" s="52"/>
      <c r="F35" s="52"/>
      <c r="G35" s="52"/>
      <c r="H35" s="52"/>
      <c r="I35" s="53"/>
      <c r="J35" s="51"/>
      <c r="K35" s="54"/>
      <c r="L35" s="54"/>
      <c r="M35" s="54"/>
      <c r="N35" s="54"/>
      <c r="O35" s="51"/>
      <c r="P35" s="51"/>
      <c r="R35" s="51"/>
      <c r="S35" s="52"/>
      <c r="T35" s="52"/>
      <c r="U35" s="52"/>
      <c r="V35" s="52"/>
      <c r="W35" s="52"/>
      <c r="X35" s="52"/>
      <c r="Y35" s="53"/>
      <c r="Z35" s="51"/>
      <c r="AA35" s="54"/>
      <c r="AB35" s="54"/>
      <c r="AC35" s="54"/>
      <c r="AD35" s="54"/>
      <c r="AE35" s="51"/>
      <c r="AF35" s="51"/>
      <c r="AI35" s="82"/>
    </row>
    <row r="36" spans="1:35" ht="13.5" customHeight="1">
      <c r="B36" s="396" t="s">
        <v>29</v>
      </c>
      <c r="C36" s="397"/>
      <c r="D36" s="397"/>
      <c r="E36" s="397"/>
      <c r="F36" s="397"/>
      <c r="G36" s="397"/>
      <c r="H36" s="397"/>
      <c r="I36" s="397"/>
      <c r="J36" s="397"/>
      <c r="K36" s="397"/>
      <c r="L36" s="397"/>
      <c r="M36" s="397"/>
      <c r="N36" s="397"/>
      <c r="O36" s="397"/>
      <c r="P36" s="397"/>
      <c r="Q36" s="397"/>
      <c r="R36" s="397"/>
      <c r="S36" s="397"/>
      <c r="T36" s="397"/>
      <c r="U36" s="397"/>
      <c r="V36" s="397"/>
      <c r="W36" s="397"/>
      <c r="X36" s="397"/>
      <c r="Y36" s="397"/>
      <c r="Z36" s="397"/>
      <c r="AA36" s="397"/>
      <c r="AB36" s="397"/>
      <c r="AC36" s="397"/>
      <c r="AD36" s="397"/>
      <c r="AE36" s="397"/>
      <c r="AF36" s="397"/>
      <c r="AI36" s="82"/>
    </row>
    <row r="37" spans="1:35">
      <c r="B37" s="397"/>
      <c r="C37" s="397"/>
      <c r="D37" s="397"/>
      <c r="E37" s="397"/>
      <c r="F37" s="397"/>
      <c r="G37" s="397"/>
      <c r="H37" s="397"/>
      <c r="I37" s="397"/>
      <c r="J37" s="397"/>
      <c r="K37" s="397"/>
      <c r="L37" s="397"/>
      <c r="M37" s="397"/>
      <c r="N37" s="397"/>
      <c r="O37" s="397"/>
      <c r="P37" s="397"/>
      <c r="Q37" s="397"/>
      <c r="R37" s="397"/>
      <c r="S37" s="397"/>
      <c r="T37" s="397"/>
      <c r="U37" s="397"/>
      <c r="V37" s="397"/>
      <c r="W37" s="397"/>
      <c r="X37" s="397"/>
      <c r="Y37" s="397"/>
      <c r="Z37" s="397"/>
      <c r="AA37" s="397"/>
      <c r="AB37" s="397"/>
      <c r="AC37" s="397"/>
      <c r="AD37" s="397"/>
      <c r="AE37" s="397"/>
      <c r="AF37" s="397"/>
      <c r="AI37" s="82"/>
    </row>
    <row r="38" spans="1:35">
      <c r="B38" s="397"/>
      <c r="C38" s="397"/>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7"/>
      <c r="AF38" s="397"/>
      <c r="AI38" s="82"/>
    </row>
    <row r="39" spans="1:35">
      <c r="B39" s="397"/>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I39" s="82"/>
    </row>
    <row r="40" spans="1:35">
      <c r="AI40" s="82"/>
    </row>
    <row r="41" spans="1:35">
      <c r="AI41" s="82"/>
    </row>
    <row r="42" spans="1:35">
      <c r="AI42" s="82"/>
    </row>
    <row r="43" spans="1:35">
      <c r="AI43" s="82"/>
    </row>
    <row r="44" spans="1:35" ht="5.0999999999999996" customHeight="1">
      <c r="AI44" s="82"/>
    </row>
    <row r="45" spans="1:35">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row>
    <row r="47" spans="1:35" s="1" customFormat="1" ht="20.100000000000001" customHeight="1">
      <c r="C47" s="101"/>
      <c r="D47" s="98" t="s">
        <v>106</v>
      </c>
      <c r="E47" s="99"/>
      <c r="F47" s="100"/>
      <c r="G47" s="99"/>
      <c r="H47" s="99"/>
      <c r="I47" s="99"/>
      <c r="J47" s="99"/>
      <c r="K47" s="99"/>
      <c r="L47" s="99"/>
      <c r="M47" s="99"/>
      <c r="N47" s="99"/>
      <c r="O47" s="99"/>
      <c r="P47" s="99"/>
      <c r="Q47" s="99"/>
      <c r="R47" s="99"/>
      <c r="S47" s="99"/>
      <c r="T47" s="99"/>
      <c r="U47" s="99"/>
      <c r="V47" s="99"/>
      <c r="W47" s="99"/>
      <c r="X47" s="99"/>
      <c r="Y47" s="99"/>
      <c r="Z47" s="99"/>
      <c r="AA47" s="99"/>
      <c r="AB47" s="99"/>
      <c r="AC47" s="99"/>
      <c r="AD47" s="104"/>
      <c r="AE47" s="104"/>
      <c r="AF47" s="99"/>
      <c r="AG47" s="105"/>
      <c r="AH47" s="65"/>
    </row>
    <row r="48" spans="1:35" s="41" customFormat="1" ht="5.0999999999999996" customHeight="1">
      <c r="C48" s="106"/>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3"/>
      <c r="AD48" s="113"/>
      <c r="AE48" s="113"/>
      <c r="AF48" s="113"/>
      <c r="AG48" s="111"/>
      <c r="AH48" s="70"/>
    </row>
    <row r="49" spans="3:34" s="1" customFormat="1" ht="12">
      <c r="C49" s="107"/>
      <c r="D49" s="114"/>
      <c r="E49" s="87" t="s">
        <v>33</v>
      </c>
      <c r="F49" s="88">
        <f>COUNTIF(K10:M34,"幼")+COUNTIF(AA10:AC34,"幼")</f>
        <v>0</v>
      </c>
      <c r="G49" s="89" t="s">
        <v>35</v>
      </c>
      <c r="H49" s="115"/>
      <c r="I49" s="87" t="s">
        <v>31</v>
      </c>
      <c r="J49" s="87">
        <f>COUNTIF(K10:M34,"小")+COUNTIF(AA10:AC34,"小")</f>
        <v>0</v>
      </c>
      <c r="K49" s="89" t="s">
        <v>35</v>
      </c>
      <c r="L49" s="115"/>
      <c r="M49" s="87" t="s">
        <v>34</v>
      </c>
      <c r="N49" s="87">
        <f>COUNTIF(K10:M34,"中")+COUNTIF(AA10:AC34,"中")</f>
        <v>0</v>
      </c>
      <c r="O49" s="89" t="s">
        <v>35</v>
      </c>
      <c r="P49" s="115"/>
      <c r="Q49" s="87" t="s">
        <v>36</v>
      </c>
      <c r="R49" s="87">
        <f>COUNTIF(K10:M34,"高")+COUNTIF(AA10:AC34,"高")</f>
        <v>0</v>
      </c>
      <c r="S49" s="89" t="s">
        <v>35</v>
      </c>
      <c r="T49" s="115"/>
      <c r="U49" s="87" t="s">
        <v>37</v>
      </c>
      <c r="V49" s="87">
        <f>COUNTIF(K10:M34,"育")+COUNTIF(AA10:AC34,"育")</f>
        <v>0</v>
      </c>
      <c r="W49" s="89" t="s">
        <v>35</v>
      </c>
      <c r="X49" s="115"/>
      <c r="Y49" s="87" t="s">
        <v>38</v>
      </c>
      <c r="Z49" s="87">
        <f>COUNTIF(K10:M34,"指")+COUNTIF(AA10:AC34,"指")</f>
        <v>0</v>
      </c>
      <c r="AA49" s="89" t="s">
        <v>35</v>
      </c>
      <c r="AB49" s="116"/>
      <c r="AC49" s="90"/>
      <c r="AD49" s="91" t="s">
        <v>76</v>
      </c>
      <c r="AE49" s="92">
        <f>F49+J49+N49+R49+V49+Z49</f>
        <v>0</v>
      </c>
      <c r="AF49" s="93" t="s">
        <v>35</v>
      </c>
      <c r="AG49" s="111"/>
      <c r="AH49" s="65"/>
    </row>
    <row r="50" spans="3:34" s="41" customFormat="1" ht="5.0999999999999996" customHeight="1">
      <c r="C50" s="108"/>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10"/>
      <c r="AH50" s="70"/>
    </row>
    <row r="51" spans="3:34" s="41" customFormat="1" ht="12">
      <c r="C51" s="64"/>
      <c r="AH51" s="70"/>
    </row>
  </sheetData>
  <mergeCells count="182">
    <mergeCell ref="B1:K2"/>
    <mergeCell ref="L1:L2"/>
    <mergeCell ref="Z1:AF1"/>
    <mergeCell ref="Z2:AF2"/>
    <mergeCell ref="B3:K3"/>
    <mergeCell ref="L3:T4"/>
    <mergeCell ref="V3:Y3"/>
    <mergeCell ref="Z3:AE3"/>
    <mergeCell ref="F5:P5"/>
    <mergeCell ref="B8:B9"/>
    <mergeCell ref="C8:H9"/>
    <mergeCell ref="I8:J9"/>
    <mergeCell ref="K8:M9"/>
    <mergeCell ref="N8:N9"/>
    <mergeCell ref="O8:O9"/>
    <mergeCell ref="B5:E5"/>
    <mergeCell ref="R5:V5"/>
    <mergeCell ref="AD8:AD9"/>
    <mergeCell ref="W5:AF5"/>
    <mergeCell ref="R6:V6"/>
    <mergeCell ref="W6:Z6"/>
    <mergeCell ref="AA6:AF6"/>
    <mergeCell ref="AE8:AE9"/>
    <mergeCell ref="AF8:AF9"/>
    <mergeCell ref="C10:H10"/>
    <mergeCell ref="I10:J10"/>
    <mergeCell ref="K10:M10"/>
    <mergeCell ref="S10:X10"/>
    <mergeCell ref="Y10:Z10"/>
    <mergeCell ref="AA10:AC10"/>
    <mergeCell ref="P8:P9"/>
    <mergeCell ref="Q8:Q9"/>
    <mergeCell ref="R8:R9"/>
    <mergeCell ref="S8:X9"/>
    <mergeCell ref="Y8:Z9"/>
    <mergeCell ref="AA8:AC9"/>
    <mergeCell ref="C12:H12"/>
    <mergeCell ref="I12:J12"/>
    <mergeCell ref="K12:M12"/>
    <mergeCell ref="S12:X12"/>
    <mergeCell ref="Y12:Z12"/>
    <mergeCell ref="AA12:AC12"/>
    <mergeCell ref="C11:H11"/>
    <mergeCell ref="I11:J11"/>
    <mergeCell ref="K11:M11"/>
    <mergeCell ref="S11:X11"/>
    <mergeCell ref="Y11:Z11"/>
    <mergeCell ref="AA11:AC11"/>
    <mergeCell ref="C14:H14"/>
    <mergeCell ref="I14:J14"/>
    <mergeCell ref="K14:M14"/>
    <mergeCell ref="S14:X14"/>
    <mergeCell ref="Y14:Z14"/>
    <mergeCell ref="AA14:AC14"/>
    <mergeCell ref="C13:H13"/>
    <mergeCell ref="I13:J13"/>
    <mergeCell ref="K13:M13"/>
    <mergeCell ref="S13:X13"/>
    <mergeCell ref="Y13:Z13"/>
    <mergeCell ref="AA13:AC13"/>
    <mergeCell ref="C16:H16"/>
    <mergeCell ref="I16:J16"/>
    <mergeCell ref="K16:M16"/>
    <mergeCell ref="S16:X16"/>
    <mergeCell ref="Y16:Z16"/>
    <mergeCell ref="AA16:AC16"/>
    <mergeCell ref="C15:H15"/>
    <mergeCell ref="I15:J15"/>
    <mergeCell ref="K15:M15"/>
    <mergeCell ref="S15:X15"/>
    <mergeCell ref="Y15:Z15"/>
    <mergeCell ref="AA15:AC15"/>
    <mergeCell ref="C18:H18"/>
    <mergeCell ref="I18:J18"/>
    <mergeCell ref="K18:M18"/>
    <mergeCell ref="S18:X18"/>
    <mergeCell ref="Y18:Z18"/>
    <mergeCell ref="AA18:AC18"/>
    <mergeCell ref="C17:H17"/>
    <mergeCell ref="I17:J17"/>
    <mergeCell ref="K17:M17"/>
    <mergeCell ref="S17:X17"/>
    <mergeCell ref="Y17:Z17"/>
    <mergeCell ref="AA17:AC17"/>
    <mergeCell ref="C20:H20"/>
    <mergeCell ref="I20:J20"/>
    <mergeCell ref="K20:M20"/>
    <mergeCell ref="S20:X20"/>
    <mergeCell ref="Y20:Z20"/>
    <mergeCell ref="AA20:AC20"/>
    <mergeCell ref="C19:H19"/>
    <mergeCell ref="I19:J19"/>
    <mergeCell ref="K19:M19"/>
    <mergeCell ref="S19:X19"/>
    <mergeCell ref="Y19:Z19"/>
    <mergeCell ref="AA19:AC19"/>
    <mergeCell ref="C22:H22"/>
    <mergeCell ref="I22:J22"/>
    <mergeCell ref="K22:M22"/>
    <mergeCell ref="S22:X22"/>
    <mergeCell ref="Y22:Z22"/>
    <mergeCell ref="AA22:AC22"/>
    <mergeCell ref="C21:H21"/>
    <mergeCell ref="I21:J21"/>
    <mergeCell ref="K21:M21"/>
    <mergeCell ref="S21:X21"/>
    <mergeCell ref="Y21:Z21"/>
    <mergeCell ref="AA21:AC21"/>
    <mergeCell ref="C24:H24"/>
    <mergeCell ref="I24:J24"/>
    <mergeCell ref="K24:M24"/>
    <mergeCell ref="S24:X24"/>
    <mergeCell ref="Y24:Z24"/>
    <mergeCell ref="AA24:AC24"/>
    <mergeCell ref="C23:H23"/>
    <mergeCell ref="I23:J23"/>
    <mergeCell ref="K23:M23"/>
    <mergeCell ref="S23:X23"/>
    <mergeCell ref="Y23:Z23"/>
    <mergeCell ref="AA23:AC23"/>
    <mergeCell ref="C26:H26"/>
    <mergeCell ref="I26:J26"/>
    <mergeCell ref="K26:M26"/>
    <mergeCell ref="S26:X26"/>
    <mergeCell ref="Y26:Z26"/>
    <mergeCell ref="AA26:AC26"/>
    <mergeCell ref="C25:H25"/>
    <mergeCell ref="I25:J25"/>
    <mergeCell ref="K25:M25"/>
    <mergeCell ref="S25:X25"/>
    <mergeCell ref="Y25:Z25"/>
    <mergeCell ref="AA25:AC25"/>
    <mergeCell ref="C28:H28"/>
    <mergeCell ref="I28:J28"/>
    <mergeCell ref="K28:M28"/>
    <mergeCell ref="S28:X28"/>
    <mergeCell ref="Y28:Z28"/>
    <mergeCell ref="AA28:AC28"/>
    <mergeCell ref="C27:H27"/>
    <mergeCell ref="I27:J27"/>
    <mergeCell ref="K27:M27"/>
    <mergeCell ref="S27:X27"/>
    <mergeCell ref="Y27:Z27"/>
    <mergeCell ref="AA27:AC27"/>
    <mergeCell ref="Y31:Z31"/>
    <mergeCell ref="AA31:AC31"/>
    <mergeCell ref="C30:H30"/>
    <mergeCell ref="I30:J30"/>
    <mergeCell ref="K30:M30"/>
    <mergeCell ref="S30:X30"/>
    <mergeCell ref="Y30:Z30"/>
    <mergeCell ref="AA30:AC30"/>
    <mergeCell ref="C29:H29"/>
    <mergeCell ref="I29:J29"/>
    <mergeCell ref="K29:M29"/>
    <mergeCell ref="S29:X29"/>
    <mergeCell ref="Y29:Z29"/>
    <mergeCell ref="AA29:AC29"/>
    <mergeCell ref="B36:AF39"/>
    <mergeCell ref="AE7:AF7"/>
    <mergeCell ref="C34:H34"/>
    <mergeCell ref="I34:J34"/>
    <mergeCell ref="K34:M34"/>
    <mergeCell ref="S34:X34"/>
    <mergeCell ref="Y34:Z34"/>
    <mergeCell ref="AA34:AC34"/>
    <mergeCell ref="C33:H33"/>
    <mergeCell ref="I33:J33"/>
    <mergeCell ref="K33:M33"/>
    <mergeCell ref="S33:X33"/>
    <mergeCell ref="Y33:Z33"/>
    <mergeCell ref="AA33:AC33"/>
    <mergeCell ref="C32:H32"/>
    <mergeCell ref="I32:J32"/>
    <mergeCell ref="K32:M32"/>
    <mergeCell ref="S32:X32"/>
    <mergeCell ref="Y32:Z32"/>
    <mergeCell ref="AA32:AC32"/>
    <mergeCell ref="C31:H31"/>
    <mergeCell ref="I31:J31"/>
    <mergeCell ref="K31:M31"/>
    <mergeCell ref="S31:X31"/>
  </mergeCells>
  <phoneticPr fontId="1"/>
  <conditionalFormatting sqref="AA6">
    <cfRule type="expression" dxfId="1" priority="4">
      <formula>AA6=""</formula>
    </cfRule>
  </conditionalFormatting>
  <conditionalFormatting sqref="AA6">
    <cfRule type="expression" dxfId="0" priority="3">
      <formula>AND($U$7&lt;&gt;"",$AA$8="",$U$9="")</formula>
    </cfRule>
  </conditionalFormatting>
  <dataValidations count="2">
    <dataValidation type="list" allowBlank="1" showInputMessage="1" showErrorMessage="1" sqref="AA10:AC34 K10:M34">
      <formula1>"幼,小,中,高,育,指"</formula1>
    </dataValidation>
    <dataValidation type="list" allowBlank="1" showInputMessage="1" showErrorMessage="1" sqref="I10:J34 Y10:Z34">
      <formula1>"男,女"</formula1>
    </dataValidation>
  </dataValidations>
  <pageMargins left="0.59055118110236227" right="0.59055118110236227" top="0.59055118110236227" bottom="0.39370078740157483" header="0.31496062992125984" footer="0.31496062992125984"/>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はじめに</vt:lpstr>
      <vt:lpstr>加入申込書・名簿  1頁</vt:lpstr>
      <vt:lpstr>  2頁</vt:lpstr>
      <vt:lpstr> 3頁</vt:lpstr>
      <vt:lpstr> 4頁</vt:lpstr>
      <vt:lpstr> 5頁</vt:lpstr>
      <vt:lpstr> 6頁</vt:lpstr>
      <vt:lpstr> 7頁</vt:lpstr>
      <vt:lpstr>'  2頁'!Print_Area</vt:lpstr>
      <vt:lpstr>' 3頁'!Print_Area</vt:lpstr>
      <vt:lpstr>' 4頁'!Print_Area</vt:lpstr>
      <vt:lpstr>' 5頁'!Print_Area</vt:lpstr>
      <vt:lpstr>' 6頁'!Print_Area</vt:lpstr>
      <vt:lpstr>' 7頁'!Print_Area</vt:lpstr>
      <vt:lpstr>'加入申込書・名簿  1頁'!Print_Area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iwahori</dc:creator>
  <cp:lastModifiedBy>菊地 蘭</cp:lastModifiedBy>
  <cp:lastPrinted>2022-04-07T07:08:01Z</cp:lastPrinted>
  <dcterms:created xsi:type="dcterms:W3CDTF">2020-10-06T02:11:30Z</dcterms:created>
  <dcterms:modified xsi:type="dcterms:W3CDTF">2022-04-19T08:09:41Z</dcterms:modified>
</cp:coreProperties>
</file>